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User\Desktop\biudžetas\"/>
    </mc:Choice>
  </mc:AlternateContent>
  <xr:revisionPtr revIDLastSave="0" documentId="13_ncr:1_{CA864480-5B5D-4269-80FD-F3955A93529F}" xr6:coauthVersionLast="47" xr6:coauthVersionMax="47" xr10:uidLastSave="{00000000-0000-0000-0000-000000000000}"/>
  <bookViews>
    <workbookView xWindow="-120" yWindow="-120" windowWidth="29040" windowHeight="15720" xr2:uid="{00000000-000D-0000-FFFF-FFFF00000000}"/>
  </bookViews>
  <sheets>
    <sheet name="Lapas1" sheetId="1" r:id="rId1"/>
    <sheet name="Lapas2" sheetId="2" r:id="rId2"/>
    <sheet name="Lapas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9" i="1" l="1"/>
  <c r="E344" i="1"/>
  <c r="E345" i="1" s="1"/>
  <c r="E173" i="1"/>
  <c r="E177" i="1"/>
  <c r="E348" i="1"/>
  <c r="E349" i="1" s="1"/>
  <c r="E279" i="1" l="1"/>
  <c r="E280" i="1" s="1"/>
  <c r="E25" i="1" l="1"/>
  <c r="E293" i="1"/>
  <c r="E294" i="1" s="1"/>
  <c r="E22" i="1" l="1"/>
  <c r="E325" i="1" l="1"/>
  <c r="E326" i="1" s="1"/>
  <c r="E191" i="1"/>
  <c r="E70" i="1" l="1"/>
  <c r="E112" i="1"/>
  <c r="E113" i="1" s="1"/>
  <c r="E329" i="1"/>
  <c r="E330" i="1" s="1"/>
  <c r="E253" i="1"/>
  <c r="E203" i="1"/>
  <c r="E204" i="1" s="1"/>
  <c r="E197" i="1"/>
  <c r="E184" i="1"/>
  <c r="E192" i="1" s="1"/>
  <c r="E165" i="1"/>
  <c r="E178" i="1" s="1"/>
  <c r="E108" i="1"/>
  <c r="E109" i="1" s="1"/>
  <c r="E74" i="1"/>
  <c r="E297" i="1"/>
  <c r="E298" i="1" s="1"/>
  <c r="E40" i="1" l="1"/>
  <c r="E41" i="1" s="1"/>
  <c r="E90" i="1"/>
  <c r="E91" i="1" s="1"/>
  <c r="E44" i="1"/>
  <c r="E45" i="1" s="1"/>
  <c r="E36" i="1"/>
  <c r="E37" i="1" s="1"/>
  <c r="E130" i="1"/>
  <c r="E269" i="1" l="1"/>
  <c r="E270" i="1" s="1"/>
  <c r="E54" i="1"/>
  <c r="E95" i="1" l="1"/>
  <c r="E310" i="1"/>
  <c r="E311" i="1" s="1"/>
  <c r="E314" i="1"/>
  <c r="E315" i="1" s="1"/>
  <c r="E306" i="1" l="1"/>
  <c r="E307" i="1" s="1"/>
  <c r="E302" i="1" l="1"/>
  <c r="E303" i="1" s="1"/>
  <c r="E227" i="1"/>
  <c r="E228" i="1" s="1"/>
  <c r="E134" i="1" l="1"/>
  <c r="E135" i="1" s="1"/>
  <c r="E119" i="1"/>
  <c r="E120" i="1" s="1"/>
  <c r="E242" i="1"/>
  <c r="E55" i="1"/>
  <c r="E75" i="1"/>
  <c r="E62" i="1"/>
  <c r="E63" i="1" s="1"/>
  <c r="E58" i="1"/>
  <c r="E59" i="1" s="1"/>
  <c r="E243" i="1" l="1"/>
  <c r="E237" i="1" l="1"/>
  <c r="E238" i="1" s="1"/>
  <c r="E289" i="1"/>
  <c r="E100" i="1" l="1"/>
  <c r="E374" i="1" l="1"/>
  <c r="E375" i="1" s="1"/>
  <c r="E364" i="1" l="1"/>
  <c r="E365" i="1" s="1"/>
  <c r="E353" i="1"/>
  <c r="E354" i="1" s="1"/>
  <c r="E233" i="1"/>
  <c r="E83" i="1" l="1"/>
  <c r="E84" i="1" s="1"/>
  <c r="E340" i="1"/>
  <c r="E341" i="1" s="1"/>
  <c r="E333" i="1" l="1"/>
  <c r="E334" i="1" s="1"/>
  <c r="E321" i="1"/>
  <c r="E319" i="1"/>
  <c r="E104" i="1"/>
  <c r="E105" i="1" s="1"/>
  <c r="E101" i="1"/>
  <c r="E322" i="1" l="1"/>
  <c r="E290" i="1" l="1"/>
  <c r="E257" i="1"/>
  <c r="E258" i="1" s="1"/>
  <c r="E254" i="1"/>
  <c r="E234" i="1"/>
  <c r="E223" i="1" l="1"/>
  <c r="E224" i="1" s="1"/>
  <c r="E219" i="1"/>
  <c r="E220" i="1" s="1"/>
  <c r="E215" i="1"/>
  <c r="E216" i="1" s="1"/>
  <c r="E211" i="1"/>
  <c r="E212" i="1" s="1"/>
  <c r="E207" i="1"/>
  <c r="E208" i="1" s="1"/>
  <c r="E199" i="1"/>
  <c r="E200" i="1" l="1"/>
  <c r="E96" i="1" l="1"/>
  <c r="E146" i="1"/>
  <c r="E147" i="1" l="1"/>
  <c r="E131" i="1" l="1"/>
  <c r="E48" i="1" l="1"/>
  <c r="E49" i="1" s="1"/>
  <c r="E29" i="1" l="1"/>
  <c r="E30" i="1" s="1"/>
  <c r="E16" i="1" l="1"/>
  <c r="E17" i="1" l="1"/>
  <c r="E376" i="1" s="1"/>
  <c r="E20" i="1" l="1"/>
</calcChain>
</file>

<file path=xl/sharedStrings.xml><?xml version="1.0" encoding="utf-8"?>
<sst xmlns="http://schemas.openxmlformats.org/spreadsheetml/2006/main" count="745" uniqueCount="346">
  <si>
    <t>PATVIRTINTA</t>
  </si>
  <si>
    <t xml:space="preserve">Šilalės rajono savivaldybės tarybos </t>
  </si>
  <si>
    <t>Iš viso</t>
  </si>
  <si>
    <t>Programos pavadinimas, kodas</t>
  </si>
  <si>
    <t xml:space="preserve"> Asignavimų valdytojo  pavadinimas</t>
  </si>
  <si>
    <t>Priemonės pavadinimas</t>
  </si>
  <si>
    <t>Savivaldybės administracija</t>
  </si>
  <si>
    <t xml:space="preserve">(Šilalės rajono savivaldybės tarybos </t>
  </si>
  <si>
    <t>IŠ VISO</t>
  </si>
  <si>
    <t>Socialinės apsaugos plėtojimo programa Nr. 09</t>
  </si>
  <si>
    <t>Iš viso Socialinės apsaugos plėtojimo programa Nr. 09</t>
  </si>
  <si>
    <t>Šilalės Simono Gaudėšiaus gimnazija</t>
  </si>
  <si>
    <t>Švietimo kokybės ir mokymosi aplinkos užtikrinimo programa Nr. 07</t>
  </si>
  <si>
    <t>Šilalės  Dariaus ir  Girėno progimnazija</t>
  </si>
  <si>
    <t>07.01.02.03.</t>
  </si>
  <si>
    <t>Ugdymo proceso ir aplinkos išlaikymo užtikrinimas gimnazijos tipo bendrojo ugdymo mokyklose</t>
  </si>
  <si>
    <t>07.01.02.02.</t>
  </si>
  <si>
    <t>Ugdymo proceso ir aplinkos išlaikymo užtikrinimas pagrindinės mokyklos ir progimnazijos tipo bendrojo ugdymo mokyklose</t>
  </si>
  <si>
    <t>Šilalės r. Kvėdarnos Kazimiero Jauniaus gimnazija</t>
  </si>
  <si>
    <t>Iš viso    Švietimo kokybės ir mokymosi aplinkos užtikrinimo programa Nr. 07</t>
  </si>
  <si>
    <t xml:space="preserve">
</t>
  </si>
  <si>
    <t xml:space="preserve">Neformaliojo vaikų švietimo programų įvairovės užtikrinimas
</t>
  </si>
  <si>
    <t>07.01.03.05.</t>
  </si>
  <si>
    <t>07.01.02.09.</t>
  </si>
  <si>
    <t xml:space="preserve">Šilalės rajono savivaldybės vaikų ir jaunimo vasaros poilsio organizavimas
</t>
  </si>
  <si>
    <t>Šilalės r. Kaltinėnų Aleksandro Stulginskio gimnazija</t>
  </si>
  <si>
    <t>Šilalės r. Pajūrio Stanislovo Biržiškio gimnazija</t>
  </si>
  <si>
    <t>Šilalės suaugusiųjų  mokykla</t>
  </si>
  <si>
    <t>05.02.01.02.</t>
  </si>
  <si>
    <t>Viešoji biblioteka</t>
  </si>
  <si>
    <t>Viešosios bibliotekos ir jos filialų veiklos organizavimo užtikrinimas</t>
  </si>
  <si>
    <t>Šilalės rajono socialinių paslaugų namai</t>
  </si>
  <si>
    <t>Iš viso Švietimo kokybės ir mokymosi aplinkos užtikrinimo programa Nr. 07</t>
  </si>
  <si>
    <t>07.01.02.08.</t>
  </si>
  <si>
    <t>09.03.01.09.</t>
  </si>
  <si>
    <t>Socialinės priežiūros paslaugų teikimas (vaikų dienos centrai)</t>
  </si>
  <si>
    <t>Savivaldybės infrastruktūros objektų priežiūros ir plėtros programa Nr. 13</t>
  </si>
  <si>
    <t>13.01.03.04.</t>
  </si>
  <si>
    <t>Biudžeto ir finansų skyrius</t>
  </si>
  <si>
    <t>Šilalės r. Kvėdarnos darželis „Saulutė“</t>
  </si>
  <si>
    <t>Šilalės kaimiškoji seniūnija</t>
  </si>
  <si>
    <t>07.01.01.01.</t>
  </si>
  <si>
    <t>Pajūrio seniūnija</t>
  </si>
  <si>
    <t>Traksėdžio seniūnija</t>
  </si>
  <si>
    <t>Upynos seniūnija</t>
  </si>
  <si>
    <t>Kaltinėnų seniūnija</t>
  </si>
  <si>
    <t>09.04.01.01.</t>
  </si>
  <si>
    <t>Neįgaliųjų socialinės integracijos įgyvendinimas</t>
  </si>
  <si>
    <t>13.01.02.04.</t>
  </si>
  <si>
    <t xml:space="preserve"> „Geriamojo vandens tiekimo ir nuotekų tvarkymo sistemų renovavimas ir plėtra Šilalės rajone (Kaltinėnuose, Traksėdyje)“</t>
  </si>
  <si>
    <t>13.01.05.13.</t>
  </si>
  <si>
    <t xml:space="preserve"> „Socialinio būsto fondo plėtra Šilalės rajono savivaldybėje“</t>
  </si>
  <si>
    <t>13.01.05.08.</t>
  </si>
  <si>
    <t>Ikimokyklinio ugdymo prieinamumo didinimas Šilalės m.</t>
  </si>
  <si>
    <t>13.01.05.09.</t>
  </si>
  <si>
    <t>Šilalės Simono Gaudėšiaus gimnazijos  pastato dalies patalpų modernizavimas ir aprūpinimas įranga</t>
  </si>
  <si>
    <t>13.01.05.02</t>
  </si>
  <si>
    <t xml:space="preserve"> „Šilalės rajono Kvėdarnos gyvenamosios vietovės atnaujinimas“</t>
  </si>
  <si>
    <t>03.02.01.04.</t>
  </si>
  <si>
    <t>Projektas „Eismo saugumo priemonių diegimas Šilalės mieste ir rajono gyvenvietėse“</t>
  </si>
  <si>
    <t>13.01.05.04.</t>
  </si>
  <si>
    <t>Upynos kultūros namų pastato ir infrastruktūros atnaujinimas</t>
  </si>
  <si>
    <t>Iš viso: Savivaldybės infrastruktūros objektų priežiūros ir plėtros programa Nr. 13</t>
  </si>
  <si>
    <t>Ikimokyklinių įstaigų ugdymo proceso ir aplinkos užtikrinimas</t>
  </si>
  <si>
    <t xml:space="preserve">Socialinės apsaugos plėtojimo programa Nr. 09          </t>
  </si>
  <si>
    <t>09.01.01.02.</t>
  </si>
  <si>
    <t>Iš viso              Socialinės apsaugos plėtojimo programa Nr. 09</t>
  </si>
  <si>
    <t>Bijotų seniūnija</t>
  </si>
  <si>
    <t>Laukuvos seniūnija</t>
  </si>
  <si>
    <t>09.01.01.01.</t>
  </si>
  <si>
    <t>Institucijos valdymo išlaidos (socialinių darbuotojų išlaikymas)</t>
  </si>
  <si>
    <t xml:space="preserve"> „Savivaldybės infrastruktūros objektų priežiūros ir plėtros programa" Nr. 13</t>
  </si>
  <si>
    <t>13.01.04.08.</t>
  </si>
  <si>
    <t xml:space="preserve">Pėsčiųjų takų rekonstrukcija A. Stulginskio g. ir dalyje Gardavos g.  Tūbinių I k. Šilalės r. </t>
  </si>
  <si>
    <t>13.01.04.09.</t>
  </si>
  <si>
    <t>Kelių, gatvių kapitalinio remonto darbai (mieste ir kaimiškosiose seniūnijose)</t>
  </si>
  <si>
    <t>13.01.04.11.</t>
  </si>
  <si>
    <t>13.01.04.14.</t>
  </si>
  <si>
    <t>Šilalės rajono Bijotų seniūnijos Bijotų gyvenvietės Baublių ir Malūno gatvių rekonstrukcija</t>
  </si>
  <si>
    <t>13.01.04.15.</t>
  </si>
  <si>
    <t>Kaltinėnų seniūnijos Gineikių k. Rakutiškės  g., D. Poškos g.  kapitalinis remontas</t>
  </si>
  <si>
    <t>13.01.04.34.</t>
  </si>
  <si>
    <t>Pajūrio seniūnijos Kalniškių I kaimo gatvės rekonstrukcija</t>
  </si>
  <si>
    <t>13.01.04.36.</t>
  </si>
  <si>
    <t>13.01.04.37.</t>
  </si>
  <si>
    <t>13.01.04.38.</t>
  </si>
  <si>
    <t>13.01.04.40.</t>
  </si>
  <si>
    <t xml:space="preserve"> „Komunalinio ūkio ir turto programa“ Nr. 11</t>
  </si>
  <si>
    <t>11.01.02.02.</t>
  </si>
  <si>
    <t>Asfaltbetonio dangų paprastasis remontas mieste ir kaimiškosiose seniūnijose</t>
  </si>
  <si>
    <t>11.01.02.03.</t>
  </si>
  <si>
    <t>Vietinės reikšmės kelių ir gatvių su žvyro danga mieste ir kaimiškosiose seniūnijose priežiūra (greideriavimas)</t>
  </si>
  <si>
    <t>11.01.02.04.</t>
  </si>
  <si>
    <t>Vietinės reikšmės kelių ir gatvių statybos techninių ir techninių darbo projektų kelių saugumo audito paslaugos</t>
  </si>
  <si>
    <t>11.01.02.05.</t>
  </si>
  <si>
    <t>Kelių ir gatvių laboratoriniai kokybės kontrolės darbai</t>
  </si>
  <si>
    <t>11.01.02.06.</t>
  </si>
  <si>
    <t>Gatvių priežiūra žiemos sezono metu</t>
  </si>
  <si>
    <t>11.01.02.07.</t>
  </si>
  <si>
    <t>Gatvių ženklinimas ir kelio ženklų įrengimas Šilalės mieste ir seniūnijose</t>
  </si>
  <si>
    <t>Iš viso  Finansavimo šaltinis Nr.  147</t>
  </si>
  <si>
    <t>Finansuoti tarpinstitucinio bendradarbiavimo koordinatoriaus pareigybės išlaikymą</t>
  </si>
  <si>
    <t>Iš viso Savivaldybės infrastruktūros objektų priežiūros ir plėtros programa Nr. 13</t>
  </si>
  <si>
    <t>Iš viso Komunalinio ūkio ir turto programa Nr. 11</t>
  </si>
  <si>
    <t>13.01.04.46.</t>
  </si>
  <si>
    <t>Savivaldybės funkcijų įgyvendinimo ir valdymo tobulinimo programa Nr. 1</t>
  </si>
  <si>
    <t>Iš viso   Švietimo kokybės ir mokymosi aplinkos užtikrinimo programa Nr. 07</t>
  </si>
  <si>
    <t>09.02.02.02.</t>
  </si>
  <si>
    <t>Kompensacijos už šildymą</t>
  </si>
  <si>
    <t>Eurais</t>
  </si>
  <si>
    <t>09.02.03.03.</t>
  </si>
  <si>
    <t>13.01.04.47.</t>
  </si>
  <si>
    <t>Sodininkų g., Ramunės g., Lelijų g. Struikų k. Šilalės kaim. sen. Šilalės r. sav.</t>
  </si>
  <si>
    <t>11.02.01.02.</t>
  </si>
  <si>
    <t>Gatvių ir žemės kadastriniai matavimai</t>
  </si>
  <si>
    <t xml:space="preserve">  Žemės ūkio plėtros ir melioracijos programa    Nr. 10</t>
  </si>
  <si>
    <t>Iš viso  Žemės ūkio plėtros ir melioracijos programa  Nr. 10</t>
  </si>
  <si>
    <t>Iš viso  Finansavimo šaltinis Nr.  13 (EU)</t>
  </si>
  <si>
    <t>Iš viso  Finansavimo šaltinis Nr. 145</t>
  </si>
  <si>
    <t xml:space="preserve">  „Komunalinio ūkio ir turto programa“ Nr. 11</t>
  </si>
  <si>
    <t>11.01.01.12.</t>
  </si>
  <si>
    <t xml:space="preserve"> individualiems antrinių žaliavų surinkimo konteineriams įsigyti</t>
  </si>
  <si>
    <t>Iš viso  „Komunalinio ūkio ir turto programa“ Nr. 11</t>
  </si>
  <si>
    <t>11.01.01.13.</t>
  </si>
  <si>
    <t xml:space="preserve">biologinių atliekų surinkimo priemonėms įsigyti </t>
  </si>
  <si>
    <t>Iš viso   „Komunalinio ūkio ir turto programa“ Nr. 11</t>
  </si>
  <si>
    <t>11.01.01.14.</t>
  </si>
  <si>
    <t xml:space="preserve">   „Komunalinio ūkio ir turto programa“ Nr. 11</t>
  </si>
  <si>
    <t>11.01.01.15.</t>
  </si>
  <si>
    <t xml:space="preserve">naudotų padangų, kurių turėtojo nustatyti neįmanoma arba kuris neegzistuoja, tvarkymui gauti </t>
  </si>
  <si>
    <t>11.01.01.16.</t>
  </si>
  <si>
    <t>tekstilės atliekų surinkimo konteineriams įsigyti</t>
  </si>
  <si>
    <t>Iš viso    Kultūros ugdymo ir etnokultūros puoselėjimo programa Nr. 05</t>
  </si>
  <si>
    <t xml:space="preserve"> „Savivaldybės infrastruktūros objektų priežiūros ir plėtros programa“ Nr. 13</t>
  </si>
  <si>
    <t>K. Jauniaus  gatvės Grimzdų k., Kvėdarnos sen. Šilalės r. sav. asfaltavimas</t>
  </si>
  <si>
    <t>Šilalės rajono socialinių paslaugų namų veiklos užtikrinimas (socialinių paslaugų darbuotojų darbo užmokestis)</t>
  </si>
  <si>
    <t>10.02.02.12.</t>
  </si>
  <si>
    <t>Projektas „Šilalės rajono Laukuvos  kadastrinės vietovės griovių ir statinių juose rekonstrukcija“</t>
  </si>
  <si>
    <t xml:space="preserve">Švietimo kokybės ir mokymosi aplinkos užtikrinimo programa Nr. 07         </t>
  </si>
  <si>
    <t>07.01.02.12.</t>
  </si>
  <si>
    <t>Bendrojo ugdymo mokyklų tinklo stiprinimo iniciatyvoms skatinti</t>
  </si>
  <si>
    <t>Iš viso  „Švietimo kokybės ir mokymosi aplinkos užtikrinimo programa Nr. 07“</t>
  </si>
  <si>
    <t xml:space="preserve">„Socialinės apsaugos plėtojimo programa Nr. 09 “         </t>
  </si>
  <si>
    <t>09.02.02.01.</t>
  </si>
  <si>
    <t>Socialinių pašalpų skyrimas ir mokėjimas nepasiturintiems gyventojams</t>
  </si>
  <si>
    <t>Iš viso  „Socialinės apsaugos plėtojimo programa Nr. 09“</t>
  </si>
  <si>
    <t xml:space="preserve">„Socialinės apsaugos plėtojimo programa Nr. 09          </t>
  </si>
  <si>
    <t>09.02.02.13.</t>
  </si>
  <si>
    <t xml:space="preserve">Socialinės apsaugos plėtojimo programa Nr. 09         </t>
  </si>
  <si>
    <t>09.03.01.23.</t>
  </si>
  <si>
    <t>Bendruomeninei veiklai stiprinti</t>
  </si>
  <si>
    <t xml:space="preserve"> Savivaldybės infrastruktūros objektų priežiūros ir plėtros programa  Nr. 13</t>
  </si>
  <si>
    <t>Iš viso  „Savivaldybės infrastruktūros objektų priežiūros ir plėtros programa" Nr. 13“</t>
  </si>
  <si>
    <t xml:space="preserve">Švietimo kokybės ir mokymosi aplinkos užtikrinimo programa Nr. 07  </t>
  </si>
  <si>
    <t>09.02.02.19.</t>
  </si>
  <si>
    <t>10.02.02.11.</t>
  </si>
  <si>
    <t xml:space="preserve"> „Vandentiekio ir nuotekų tinklų rekonstrukcija ir plėtra Šilalės rajone (Kaltinėnuose)“</t>
  </si>
  <si>
    <t>Projektas „Šilalės rajono Pajūralio ir Jomantų  kadastrinių vietovių griovių ir statinių juose rekonstrukcija“</t>
  </si>
  <si>
    <t>Kompensacija už būsto suteikimą užsieniečiams</t>
  </si>
  <si>
    <t>Finansavimo šaltinis –  Nr. 149   (finansuoti tarpinstitucinio bendradarbiavimo koordinatoriaus pareigybės išlaikymą)</t>
  </si>
  <si>
    <t>Finansavimo šaltinis –  Nr. 1412 (neformaliajam vaikų švietimui  iš valstybės biudžeto)</t>
  </si>
  <si>
    <t>Finansavimo šaltinis –  Nr. 1425  (skirtos lėšos vaikų dienos socialinei priežiūrai organizuoti, teikti ir administruoti)</t>
  </si>
  <si>
    <t>Finansavimo šaltinis –  Nr. 1427   (Savivaldybės viešosioms bibliotekoms dokumentams įsigyti )</t>
  </si>
  <si>
    <t>Finansavimo šaltinis –  Nr. 144  (skirtos lėšos  asmeninei pagalbai teikti ir administruoti)</t>
  </si>
  <si>
    <t>Finansavimo šaltinis –  Nr. 1419   (Planuojamos skolintos lėšos pagal  Lietuvos Respublikos  finansų ministerijos nustatytą tvarką atrinktiems investiciniams projektams finansuoti)</t>
  </si>
  <si>
    <t>Finansavimo šaltinis –  Nr. 147 (kelių lėšos)</t>
  </si>
  <si>
    <t>Kvėdarnos seniūnijos vietinės reikšmės keliui Nr. Kv– 46 Pūslaukis– Drobūkščiai (Šilalės gatvė) kapitališkai remontuoti įrengiant pėsčiųjų ir dviračių taką</t>
  </si>
  <si>
    <t>Kvėdarnos seniūnijos Grimzdų kaimo Liepų gatvei (Nr. Skv– 2) kapitališkai remontuoti</t>
  </si>
  <si>
    <t>Upynos seniūnijos Naujojo Obelyno kaimo Akmenos gatvei (Nr. Up– 03) kapitališkai remontuoti</t>
  </si>
  <si>
    <t>Laukuvos  seniūnijos Kantautalių kaimo ir Kaštaunalių kaimo kelias    Laukuva– Treigiai– Kaštaunaliai–   Šilalės plentas (Nr. La– 58)</t>
  </si>
  <si>
    <t xml:space="preserve">Finansavimo šaltinis –  Nr. 13 (EU) </t>
  </si>
  <si>
    <t>Finansavimo šaltinis –  Nr. 145</t>
  </si>
  <si>
    <t>Finansavimo šaltinis –  Nr. 144  (skirtos lėšos  individualiems antrinių žaliavų surinkimo konteineriams įsigyti)   (kodas – 144)</t>
  </si>
  <si>
    <t>Finansavimo šaltinis –  Nr. 144  (skirtos lėšos  biologinių atliekų surinkimo priemonėms įsigyti )   (kodas – 144)</t>
  </si>
  <si>
    <t>Finansavimo šaltinis –  Nr. 144  (skirtos lėšos  namų ūkiuose susidariusioms asbesto atliekoms tvarkyti)  (kodas – 144)</t>
  </si>
  <si>
    <t>Finansavimo šaltinis –  Nr. 144  (skirtos lėšos naudotų padangų, kurių turėtojo nustatyti neįmanoma arba kuris neegzistuoja, tvarkymui gauti )   (kodas – 144)</t>
  </si>
  <si>
    <t>Finansavimo šaltinis –  Nr. 144  (skirtos lėšos  tekstilės atliekų surinkimo konteineriams įsigyti)   (kodas – 144)</t>
  </si>
  <si>
    <t xml:space="preserve">Finansavimo šaltinis –  Nr. 144  (skirtos lėšos, kompensacijoms už būsto suteikimą užsieniečiams, pasitraukusiems iš Ukrainos dėl Rusijos Federacijos karinių veiksnių Ukrainoje, finansuoti)   </t>
  </si>
  <si>
    <t>Finansavimo šaltinis –  Nr. 144   (skirtos lėšos, vaikų, atvykusių į Lietuvos Respubliką iš Ukrainos dėl Rusijos Federacijos karinių veiksmų Ukrainoje, ugdymui ir pavėžėjimui į mokyklą ir atgal)                                                                                 (pagal Lietuvos Respublikos švietimo, mokslo ir sporto  ministro 2022 m. balandžio 1 d. įsakymą Nr. V– 491 „Dėl vaikų, atvykusių į Lietuvos Respubliką iš Ukrainos dėl Rusijos Federacijos karinių veiksmų Ukrainoje, ugdymo ir pavežėjimo į mokyklą ir atgal finansavimo tvarkos aprašo patvirtinimo)</t>
  </si>
  <si>
    <t xml:space="preserve">Finansavimo šaltinis –  Nr. 144  (skirtos lėšos, savivaldybei bendruomeninei veiklai stiprinti)   </t>
  </si>
  <si>
    <t xml:space="preserve">Finansavimo šaltinis –  Nr. 144  (skirtos lėšos, susijusioms su valstybinių ir savivaldybių mokyklų mokytojų, dirbančių pagal ikimokyklinio, priešmokyklinio, bendrojo ugdymo ir profesinio mokymo programas, personalo optimizavimu ir atnaujinimui, apmokėti )   </t>
  </si>
  <si>
    <t>Šilalės lopšelis-darželis                      „Žiogelis“</t>
  </si>
  <si>
    <t>Šilalės meno mokykla</t>
  </si>
  <si>
    <t>07.01.03.01.</t>
  </si>
  <si>
    <t>Šilalės meno mokykloje ugdymo proceso ir aplinkos išlaikymo užtikrinimas</t>
  </si>
  <si>
    <t>Šilalės sporto mokykla</t>
  </si>
  <si>
    <t>09.02.02.21.</t>
  </si>
  <si>
    <t>Piniginė socialinė parama užsieniečiams</t>
  </si>
  <si>
    <t>Finansavimo šaltinis - Nr. 1419   (Planuojamos skolintos lėšos pagal  Lietuvos Respublikos  finansų ministerijos nustatytą tvarką atrinktiems investiciniams projektams finansuoti)</t>
  </si>
  <si>
    <t>Šilalės rajono socialinių paslaugų namų veiklos užtikrinimas</t>
  </si>
  <si>
    <t xml:space="preserve">Finansavimo šaltinis - Nr. 147    </t>
  </si>
  <si>
    <t>01.01.04.10.</t>
  </si>
  <si>
    <t>Savivaldybės administracijos ir seniūnijų  veiklai reikalingo ilgalaikio turto įsigijimas (kieto kuro  katilo keitimas į naują šilumos siurblį oras-vanduo Kaltinėnų seniūnijos pastate)</t>
  </si>
  <si>
    <t>Savivaldybės administracijos ir seniūnijų  veiklai reikalingo ilgalaikio turto įsigijimas (kieto kuro  katilo keitimas į naują šilumos siurblį oras-vanduo Upynos seniūnijos pastate)</t>
  </si>
  <si>
    <t>Iš viso: Savivaldybės funkcijų įgyvendinimo ir valdymo tobulinimo programa Nr. 1</t>
  </si>
  <si>
    <t>13.01.05.72.</t>
  </si>
  <si>
    <t xml:space="preserve">Finansavimo šaltinis - Nr. 144  (skirtos lėšos, „Gerinti socialinių paslaugų kokybę ir prieinamumą, didinti socialinės paramos veiksmmingumą kriziniais atvejais šeimoje“ veiklai )   </t>
  </si>
  <si>
    <t xml:space="preserve">Finansavimo šaltinis -EU (133)  karjeros specialistų tinklo vystymas  iš Europos Sąjungos struktūrinių fondų lėšų bendrai finansuojamo projekto „karjeros specialistai“ </t>
  </si>
  <si>
    <t>Šilalės švietimo pagalbos tarnyba</t>
  </si>
  <si>
    <t>07.01.04.01.</t>
  </si>
  <si>
    <t>Šilalės švietimo pagalbos tarnybos veiklos organizavimo užtikrinimas</t>
  </si>
  <si>
    <t>Šilalės r. Laukuvos Noberto Vėliaus  gimnazija</t>
  </si>
  <si>
    <t>Šilalės lopšelis- darželis „Žiogelis“</t>
  </si>
  <si>
    <t>Kompensacija kietam kurui</t>
  </si>
  <si>
    <t xml:space="preserve">Finansavimo šaltinis –  Nr. 144  (skirtos lėšos užsieniečiams, pasitraukusiems iš  Ukrainos dėl Rusijos Federacijos karinių veiksmų Ukrainoje, priimti ir pagalbai jiems teikti iki 2022 m. rugpjūčio 31 d. ) </t>
  </si>
  <si>
    <t>Finansavimo šaltinis –  Nr. 144  (skirtos lėšos, savivaldybių bendrojo ugdymo mokyklų tinklo stiprinimo iniciatyvoms skatinti) (mokinių pavežėjimas)</t>
  </si>
  <si>
    <t>Finansavimo šaltinis –  Nr. 144  (Speciali tikslinė dotacija ugdymo reikmėms finansuoti  skiriama iš Vyriausybės rezervo lėšų, skirtos pagalbos priemonėms dėl Rusijos Federacijos karinių veiksmų Ukrainoje  (Lietuvos Respublikos švietimo,mokslo ir sporto ministerija)</t>
  </si>
  <si>
    <t>_______________________________________________</t>
  </si>
  <si>
    <t>Akredituota socialinė reabilitacija neįgaliesiems bendruomenėje</t>
  </si>
  <si>
    <t>09.04.01.07.</t>
  </si>
  <si>
    <t>09.03.01.11.</t>
  </si>
  <si>
    <t>Kompleksinių paslaugų šeimai teikimas Šilalės rajono savivaldybėje</t>
  </si>
  <si>
    <t>10.02.02.14.</t>
  </si>
  <si>
    <t>Projektas „Šilalės rajono Biržų Lauko ir Jucaičių kadastrinės vietovės griovių ir statinių juose rekonstrukcija“</t>
  </si>
  <si>
    <t>13.01.05.43.</t>
  </si>
  <si>
    <t>Bendruomeninių vaikų globos namų steigimas ir vaikų dienos centrų tinklo plėtra Šilalės rajono savivaldybėje</t>
  </si>
  <si>
    <t xml:space="preserve"> Švietimo kokybės ir mokymosi aplinkos užtikrinimo programa Nr. 07   </t>
  </si>
  <si>
    <t>09.03.01.27.</t>
  </si>
  <si>
    <t xml:space="preserve">Socialinės apsaugos plėtojimo programa Nr. 09    </t>
  </si>
  <si>
    <t>Finansavimo šaltinis - Nr. 144  (skirtos lėšos projektui „Atviros ekosistemos atsiskaitymams negrynaisiais pinigais bendrojo ugdymo įstaigų valgyklose kūrimas"</t>
  </si>
  <si>
    <t>13.01.05.75.</t>
  </si>
  <si>
    <t>Projektas „Atviros ekosistemos atsiskaitymams negrynaisiais pinigais bendrojo ugdymo įstaigų valgyklose kūrimas"</t>
  </si>
  <si>
    <t>Valstybinių (perduotų savivaldybėms) funkcijų vykdymo programa  Nr. 08</t>
  </si>
  <si>
    <t>08.01.01.20.</t>
  </si>
  <si>
    <t>Socialinė parama mokiniams už įsigytus produktus</t>
  </si>
  <si>
    <t>Iš viso Valstybinių (perduotų savivaldybėms) funkcijų vykdymo programa  Nr. 08</t>
  </si>
  <si>
    <t>Finansavimo šaltinis - Nr. 144  valstybės vardu pasiskolintų lėšų skirtos savivaldybei 2023 metais, siekiant padengti jų išlaidas, patirtas teikiant paramą būstui išsinuomoti pagal Lietuvos Respublikos paramos būstui įsigyti ar išsinuomoti įstatymą užsieniečiams, pasitraukusius iš Ukrainos dėl Rusijos Federacijos karinių veiksmų Ukrainoje  (Lietuvos Respublikos socialinės apsaugos ir darbo ministerija)</t>
  </si>
  <si>
    <t>Finansavimo šaltinis - Nr. 144  valstybės vardu pasiskolintų lėšų skirtos savivaldybei 2023 metų II ketvirtį, siekiant padengti jų išlaidas, patirtas teikiant specialiąsias socialines paslaugas  užsieniečiams, pasitraukusius iš Ukrainos dėl Rusijos Federacijos karinių veiksmų Ukrainoje  (Lietuvos Respublikos socialinės apsaugos ir darbo ministerija)</t>
  </si>
  <si>
    <t>Finansavimo šaltinis - Nr. 144 skirtos lėšos projektui „ Atsinaujinančių energijos šaltinių diegimas Šilalės sporto mokykloje“ (Lietuvos Respublikos aplinkos ministerija)</t>
  </si>
  <si>
    <t xml:space="preserve">Švietimo kokybės ir mokymosi aplinkos užtikrinimo programa Nr. 07        </t>
  </si>
  <si>
    <t>07.03.01.01.</t>
  </si>
  <si>
    <t>Švietimo  įstaigų pastatų ir aplinkos pritaikymas higienos normų reikalavimams, remonto ir avarijų likvidavimo darbai</t>
  </si>
  <si>
    <t xml:space="preserve">Iš viso Švietimo kokybės ir mokymosi aplinkos užtikrinimo programa Nr. 07   </t>
  </si>
  <si>
    <t xml:space="preserve"> </t>
  </si>
  <si>
    <t>'Šilalės lopšelis-darželis                      „Žiogelis“</t>
  </si>
  <si>
    <t>Kultūros ugdymo ir etnokultūros puoselėjimo programa Nr. 05</t>
  </si>
  <si>
    <t xml:space="preserve">Finansavimo šaltinis –  Nr. 144  (skirtos lėšos, projektui „Bendruomeninių apgyvendinimo bei užimtumo paslaugų asmenims su proto ir psichikos negalia plėtra Šilalės rajone“ netinkamo finansuoti pridėtinės vertės mokesčio kompensavimui)   </t>
  </si>
  <si>
    <t>13.01.05.58</t>
  </si>
  <si>
    <t>projektas „Bendruomeninių apgyvendinimo bei užimtumo paslaugų asmenims su proto ir psichikos negalia plėtra Šilalės rajone“</t>
  </si>
  <si>
    <t>Kultūros ugdymo ir etnokultūros puoselėjimo programa Nr. .05</t>
  </si>
  <si>
    <t>Šilalės r. Laukuvos Norberto Vėliaus  gimnazija</t>
  </si>
  <si>
    <t>Finansavimo šaltinis - Nr. 144 skirtos lėšos projektui  „Saulės fotovoltinė elektrinė ant Šilalės  lopšelio-darželio „Žiogelis“ pastato stogo“ (KKS-S-343) (Lietuvos Respublikos aplinkos ministerija)</t>
  </si>
  <si>
    <t>D. Poškos gatvės ir Kovo 11-osios gatvės dalies rekonstrukcija</t>
  </si>
  <si>
    <t>Projektas „Gatvių apšvietimo modernizavimas“ (antras kvietimas)</t>
  </si>
  <si>
    <t>08.01.01.19.</t>
  </si>
  <si>
    <t>Paramos mirties atveju ir kitos paramos teikimas</t>
  </si>
  <si>
    <t>Šilalės r. Laukuvos Norberto Vėliaus gimnazija</t>
  </si>
  <si>
    <t>Šilalės  švietimo pagalbos tarnyba                                                         (pedagoginei psichologinei pagalbai organizuoti)</t>
  </si>
  <si>
    <t>07.01.04.02.</t>
  </si>
  <si>
    <t>PP tarnybos veikos organizavimas</t>
  </si>
  <si>
    <t xml:space="preserve">Savivaldybės infrastruktūros objektų priežiūros ir plėtros programa Nr. 13 </t>
  </si>
  <si>
    <t xml:space="preserve">Finansavimo šaltinis –  Nr. 145  ir 144 (skirtos lėšos  siekiant užtikrinti Lietuvos Lietuvos piniginės socialinės paramos nepasiturintiems gyventojams įstatymo įgyvendinimą ) </t>
  </si>
  <si>
    <t>Finansavimo šaltinis –  Nr. 144  (skirtos lėšos  projektas „Kelio vedančios į Indijos piliakalnį paprastas remontas“)</t>
  </si>
  <si>
    <t>11.01.02.13.</t>
  </si>
  <si>
    <t>projektas „Kelio vedančios į Indijos piliakalnį paprastas remontas“</t>
  </si>
  <si>
    <t>Finansavimo šaltinis –  Nr. 144  (skirtos lėšos  atliekančioms asmenų su negalia reikalų koordinavimo funkciją)</t>
  </si>
  <si>
    <t>Institucijos valdymo išlaidos</t>
  </si>
  <si>
    <t xml:space="preserve">Finansavimo šaltinis – EU (133)  karjeros specialistų tinklo vystymas  iš Europos Sąjungos struktūrinių fondų lėšų bendrai finansuojamo projekto „karjeros specialistai“ </t>
  </si>
  <si>
    <t>Finansavimo šaltinis  – Nr. 144  skirtos lėšos profesiniam orientavimui  (Lietuvos Respublikos švietimo, mokslo ir sporto ministerija)</t>
  </si>
  <si>
    <t>Finansavimo šaltinis – Nr. 144  (skirtos lėšos akredituotai socialinei reabilitacijai neįgaliesiems bendruomenėje organizuoti, teikti ir administruoti  (Lietuvos Respublikos socialinės apsaugos ir darbo ministerija) )</t>
  </si>
  <si>
    <t>Finansavimo šaltinis – Nr. 144  (skirtos lėšos kompleksinėms paslaugoms šeimai organizuoti (kodas -144) (Lietuvos Respublikos socialinės apsaugos ir darbo ministerija)</t>
  </si>
  <si>
    <t>Iš viso  Socialinės apsaugos plėtojimo programa Nr. 09</t>
  </si>
  <si>
    <t>13.01.04.62.</t>
  </si>
  <si>
    <t>Kaltinėnų seniūnijos, Peklių kaimo, Nendrių gatvės  (Nr. Ka-38 )</t>
  </si>
  <si>
    <t>13.01.04.63.</t>
  </si>
  <si>
    <t xml:space="preserve">Kvėdarnos sen.  Grimzdų k.,K. Jauniaus g. (Nr. Kv-16 )  ir Drungeliškės g. II etapas </t>
  </si>
  <si>
    <t>Finansavimo šaltinis -EU (134)  Projektas „Tūkstantmečio mokyklos II" (Europos socialinio fondo agentūra - avanso išmokėjimas )</t>
  </si>
  <si>
    <t>13.01.05.96.</t>
  </si>
  <si>
    <t>Projektas „Tūkstantmečio mokyklos II“</t>
  </si>
  <si>
    <t>Iš viso  „Savivaldybės infrastruktūros objektų priežiūros ir plėtros programa Nr. 13“</t>
  </si>
  <si>
    <t xml:space="preserve">Namų ūkiuose susidariusioms asbesto atliekoms tvarkyti </t>
  </si>
  <si>
    <t>Priemonės kodas strateginiame veiklos plane</t>
  </si>
  <si>
    <t>Finansavimo šaltinis - Nr. 144  skirtos lėšos, būsto pritaikymui asmenims su  negalia  (Lietuvos Respublikos socialinės apsaugos ir darbo ministerija)</t>
  </si>
  <si>
    <t>09.02.02.16.</t>
  </si>
  <si>
    <t>Kompensacijos už šaltą vandenį</t>
  </si>
  <si>
    <t>Iš viso  „Kultūros ugdymo ir etnokultūros puoselėjimo programa Nr. 05“</t>
  </si>
  <si>
    <t>projektas „Dalios Grinkevičiūtės namo-muziejaus kapitalinis remontas“</t>
  </si>
  <si>
    <t>Finansavimo šaltinis - Nr. 144 skirtos lėšos projektui „Vandens transporto priemonių nuleidimo vietų įrengimas prie Paršežerio ežero“</t>
  </si>
  <si>
    <t>13.01.05.67.</t>
  </si>
  <si>
    <t>Vandens transporto priemonių nuleidimo vietų įrengimas prie Paršežerio ežero</t>
  </si>
  <si>
    <t>Iš viso  Savivaldybės infrastruktūros objektų priežiūros ir plėtros programa Nr. 13</t>
  </si>
  <si>
    <t>13.01.05.98.</t>
  </si>
  <si>
    <t xml:space="preserve">Projektas „Ambulatorines slaugos paslaugas teikiančios mobilios komandos aprūpinimas įranga ir transporto priemone Šilalės rajone“ </t>
  </si>
  <si>
    <t>13.01.05.93.</t>
  </si>
  <si>
    <t xml:space="preserve">Projektas „Gamtos ir kultūros objektų Šilalės rajone pritaikymas lankymui bei turizmo informavimo paslaugų plėtra“ </t>
  </si>
  <si>
    <t>09.03.01.32.</t>
  </si>
  <si>
    <t xml:space="preserve">Iš viso Socialinės apsaugos plėtojimo programa Nr. 09    </t>
  </si>
  <si>
    <t>13.01.04.64.</t>
  </si>
  <si>
    <t>Šilalės miesto daugiabučio namo kiemo D. Poškos g. 14 automobilių stovėjimo aikštelės rekonstravimas</t>
  </si>
  <si>
    <t>13.01.04.65.</t>
  </si>
  <si>
    <t>Laukuvos sen. Girdvainių k. Dvaro g. (Nr. La-42) kapitalinis remontas</t>
  </si>
  <si>
    <t>13.01.05.97.</t>
  </si>
  <si>
    <t xml:space="preserve">Projektas „Perėjimas nuo institucinės globos prie bendruomeninių paslaugų Sostinės regione, Vidurio ir vakarų Lietuvos regione“ </t>
  </si>
  <si>
    <t xml:space="preserve">Finansavimo šaltinis - Nr. 144 skirtos lėšos projektui „Perėjimas nuo institucinės globos prie bendruomeninių paslaugų Sostinės regione, Vidurio ir vakarų Lietuvos regione“ </t>
  </si>
  <si>
    <t xml:space="preserve">Socialinės apsaugos plėtojimo programa Nr. 09        </t>
  </si>
  <si>
    <t>Projektas „Pabėgėlių iš Ukrainos priėmimas ir ankstyva integracija“</t>
  </si>
  <si>
    <t>Finansavimo šaltinis –  Nr. 144  skirtos lėšos avanso išmokėjimui projektui „Pabėgėlių iš Ukrainos priėmimas ir ankstyva integracija“ (Lietuvos Respublikos socialinės apsaugos ir darbo ministerija)</t>
  </si>
  <si>
    <t xml:space="preserve">inansavimo šaltinis – Nr. 144  (skirtos lėšos vaikų, kuriems  skirtas privalomas ugdymas pagal ikimokyklinio ugdymo programą, ugdymui, maitinimui ir vežiojimui skiriamų papildomų lėšų 2024 metais)                                           </t>
  </si>
  <si>
    <r>
      <t xml:space="preserve">Ugdymo proceso ir aplinkos išlaikymo užtikrinimas gimnazijos tipo bendrojo ugdymo mokyklose                                               </t>
    </r>
    <r>
      <rPr>
        <b/>
        <sz val="12"/>
        <rFont val="Times New Roman"/>
        <family val="1"/>
        <charset val="186"/>
      </rPr>
      <t xml:space="preserve">  (ugdymo lėšos - 4576, maitinimo lėšos - 1104; pavėžėjimo lėšos - 1919)</t>
    </r>
  </si>
  <si>
    <t>Finansavimo šaltinis - Nr. 144 kompensuoti patirtas transporto išlaidas (Nacionalinė Mikalojaus Konstantino Čiurlionio menų mokykla)</t>
  </si>
  <si>
    <t>Kultūros centras</t>
  </si>
  <si>
    <t>05.02.01.01.</t>
  </si>
  <si>
    <t xml:space="preserve">Kultūros centro veiklos organizavimo užtikrinimas </t>
  </si>
  <si>
    <t>Iš viso Kultūros ugdymo ir etnokultūros puoselėjimo programa Nr. 05</t>
  </si>
  <si>
    <t>Finansavimo šaltinis –  Nr. 144   (Speciali tikslinė dotacija ugdymo reikmėms finansuoti 2024 m.  valstybės vardu pasiskolintų lėšų skirtos padidintam pedagoginių darbuotojų darbo užmokesčiui nuo 2024 m. rugsėjo 1 d. )  (Lietuvos Respublikos švietimo,mokslo ir sporto ministerija)</t>
  </si>
  <si>
    <t xml:space="preserve">Finansavimo šaltinis - Nr. 145  valstybės biudžeto  lėšų, skirtų pedagoginių darbuotojų dirbančių pagal ikimokyklinio, priešmokyklinio ir neformaliojo vaikų švietimo programas savivaldybių  mokyklose, padidintam darbo užmokesčiui nuo 2024 m. rugsėjo 1 d. mokėti 2024 metais  </t>
  </si>
  <si>
    <t>Šilalės  meno mokykla</t>
  </si>
  <si>
    <t xml:space="preserve">Šilalės meno mokykloje ugdymo proceso ir aplinkos išlaikymo užtikrinimas </t>
  </si>
  <si>
    <t>07.01.03.02.</t>
  </si>
  <si>
    <t xml:space="preserve">Šilalės sporto mokykloje ugdymo proceso ir aplinkos išlaikymo užtikrinimas </t>
  </si>
  <si>
    <t>Finansavimo šaltinis - Nr. 144  projektas „Saulės elektrinės įrengimas iki 950 kw Lentinės k. Šilalės r. sav.“</t>
  </si>
  <si>
    <t>13.01.01.13.</t>
  </si>
  <si>
    <t>„Saulės elektrinės įrengimas iki 950 kw Lentinės k. Šilalės r. sav.“</t>
  </si>
  <si>
    <t>Finansavimo šaltinis - Nr. 144  valstybės vardu pasiskolintų lėšų skirtos savivaldybei 2024 metų I ketvirtį, siekiant padengti jų išlaidas, patirtas teikiant specialiąsias socialines paslaugas  užsieniečiams, pasitraukuiems iš Ukrainos dėl Rusijos Federacijos karinių veiksmų Ukrainoje  (Lietuvos Respublikos socialinės apsaugos ir darbo ministerija) ( Vaikų dienos socialinė priežiūra)</t>
  </si>
  <si>
    <t>Finansavimo šaltinis - Nr. 144  valstybės vardu pasiskolintų lėšų skirtos savivaldybei 2024 metų I ir II ir III ketvirčius, patirtas mokant laidojimo pašalpą pagal Lietuvos Respublikos paramos mirties atveju įstatymą ir teikiant socialinę paramą mokiniams pagal Lietuvos Respublikos socialinės paramos mokiniams įstatymą  Ukrainos gyventojams, nukentėjusiems dėl Rusijos Federacijos karinės agresijos prieš Ukrainą, padengti   (Lietuvos Respublikos socialinės apsaugos ir darbo ministerija) (socialinė parama mokiniams)</t>
  </si>
  <si>
    <t xml:space="preserve">Finansavimo šaltinis - Nr. 145 speciali tikslinė dotacija ugdymo reikmėms finansuoti 2024 metais skiriama Valstybės biudžeto lėšos, skirtos pagalbos priemonėms dėl Rusijos Federacijos karinių veiksmų Ukrainoje“ </t>
  </si>
  <si>
    <t>Finansavimo šaltinis  -EU   projektas „Sveikatos centro sudėtyje teikiamų sveikatos priežiūros paslaugų infrastruktūros modernizavimas“ (Europos regioninės plėtros fondas - avanso išmokėjimas )</t>
  </si>
  <si>
    <t>13.01.05.91.</t>
  </si>
  <si>
    <t>Tenenių seniūnija</t>
  </si>
  <si>
    <t>11.01.04.03.</t>
  </si>
  <si>
    <t>Kapinių teritorijų priežiūra rajono seniūnijose (veikiančių ir neveikiančių kapinių)</t>
  </si>
  <si>
    <t>11.01.04.05.</t>
  </si>
  <si>
    <t>Savivaldybei priklausančių visuomeninės paskirties pastatų aplinkos tvarkymas</t>
  </si>
  <si>
    <t>Finansavimo šaltinis - Nr. 1431  valstybės vardu pasiskolintų lėšų skirtos savivaldybei 2024 metų I, II,III  ir IV ketvirčius teikiant socialinę pašalpą, būsto šildymo išlaidų, geriamojo vandens išlaidų ir karšto vandens išlaidų kompensacijas, skiriamas vadovaujantis Lietuvos Respublikos piniginės socialinės paramos nepasiturintiems  gyventojams įstatymu, Ukrainos gyventojams, nukentėjusiems dėl Rusijos Federacijos karinės agresijos prieš Ukrainą, padengti  (Lietuvos Respublikos socialinės apsaugos ir darbo ministerija)</t>
  </si>
  <si>
    <t>2024 m. gruodžio    d.</t>
  </si>
  <si>
    <t>sprendimo Nr. T1-    redakcija)</t>
  </si>
  <si>
    <t>Finansavimo šaltinis  -145    projektas „Sveikatos centro sudėtyje teikiamų sveikatos priežiūros paslaugų infrastruktūros modernizavimas“ (Europos regioninės plėtros fondas - avanso išmokėjimas )</t>
  </si>
  <si>
    <t>projektas „Sveikatos centro sudėtyje teikiamų sveikatos priežiūros paslaugų infrastruktūros modernizavimas“ (avansas)</t>
  </si>
  <si>
    <t>Projektas „Sveikatos centro sudėtyje teikiamų sveikatos priežiūros paslaugų infrastruktūros modernizavimas“ (avansas)</t>
  </si>
  <si>
    <t xml:space="preserve">sprendimu Nr. </t>
  </si>
  <si>
    <t>2025 m. vasario    d.</t>
  </si>
  <si>
    <t>Laikino atokvėpio paslaugaiteikti ir administruoti (administruoti)</t>
  </si>
  <si>
    <t xml:space="preserve">Laikino atokvėpio paslaugai teikti ir administruoti  </t>
  </si>
  <si>
    <t>Finansavimo šaltinis - Nr. 144  ( skirtos valstybės biudžeto lėšos laikino atokvėpio paslaugai teikti ir administruoti   (laikino atokvėpio paslaugai teikti - 34300 Eur ir administruoti -700 Eur)</t>
  </si>
  <si>
    <r>
      <t>Ikimokyklinių įstaigų ugdymo proceso ir aplinkos užtikrinimas</t>
    </r>
    <r>
      <rPr>
        <b/>
        <sz val="12"/>
        <rFont val="Times New Roman"/>
        <family val="1"/>
        <charset val="186"/>
      </rPr>
      <t xml:space="preserve">                           (ugdymo lėšos -2642,48, maitinimo lėšos -552,24; pavėžėjimo lėšos -1036,72)</t>
    </r>
  </si>
  <si>
    <r>
      <t xml:space="preserve">Ugdymo proceso ir aplinkos išlaikymo užtikrinimas pagrindinės mokyklos ir progimnazijos tipo bendrojo ugdymo mokyklose                                            </t>
    </r>
    <r>
      <rPr>
        <b/>
        <sz val="12"/>
        <rFont val="Times New Roman"/>
        <family val="1"/>
        <charset val="186"/>
      </rPr>
      <t xml:space="preserve">     (ugdymo lėšos -2642,48, maitinimo lėšos -552,24; pavėžėjimo lėšos -1036,72)</t>
    </r>
  </si>
  <si>
    <r>
      <t xml:space="preserve">Ugdymo proceso ir aplinkos išlaikymo užtikrinimas gimnazijos tipo bendrojo ugdymo mokyklose                              </t>
    </r>
    <r>
      <rPr>
        <b/>
        <sz val="12"/>
        <rFont val="Times New Roman"/>
        <family val="1"/>
        <charset val="186"/>
      </rPr>
      <t xml:space="preserve">      (ugdymo lėšos -2642,48, maitinimo lėšos -552,24; pavėžėjimo lėšos -1036,72)</t>
    </r>
  </si>
  <si>
    <r>
      <t>Ikimokyklinių įstaigų ugdymo proceso ir aplinkos užtikrinimas                                                                 (</t>
    </r>
    <r>
      <rPr>
        <b/>
        <sz val="12"/>
        <rFont val="Times New Roman"/>
        <family val="1"/>
        <charset val="186"/>
      </rPr>
      <t>ugdymo lėšos -26424,8, maitinimo lėšos -5522,4; pavėžėjimo lėšos -10367,2)</t>
    </r>
  </si>
  <si>
    <t>Finansavimo šaltinis –  Nr. 144   (   skirtos lėšos socialinių paslaugų įstaigose dirbančių socialinių paslaugų srities darbuotojų  pareiginei  algai  padidinti (Lietuvos Respublikos socialinės apsaugos ir darbo ministerija))</t>
  </si>
  <si>
    <t>Biudžeto ir strateginio planavimo skyrius</t>
  </si>
  <si>
    <t>Perskirstomų mokinio krepšelio lėšų panaudojimas bendrojo ugdymo ir priešmokyklinio ugdymo paslaugų prieinamumui užtikrinti ir neformaliajam vaikų švietimui vykdyti</t>
  </si>
  <si>
    <t>07.01.02.05.</t>
  </si>
  <si>
    <t>Finansavimo šaltinis - Nr. 145    skirtos valstybės biudžeto lėšos, pedagoginių darbuotojų, dirbančių pagal ikimokyklinio, priešmokyklinio ir neformaliojo vaikų švietimo programas savivaldybių mokyklose, padidintam darbo užmokesčiui nuo 2025 m. sausio 1 d. mokėti.  (Lietuvos Respublikos švietimo,mokslo ir sporto ministerija)</t>
  </si>
  <si>
    <t>7 priedas</t>
  </si>
  <si>
    <t>Būsto pritaikymas neįgaliems (būsto pritaikymo darbams finansuoti - 35864 Eur ir savivaldybės administravimo išlaidoms dengti 4 proc.- 1435 Eur)</t>
  </si>
  <si>
    <t>KITOS TIKSLINĖS DOTACIJOS IŠ VALSTYBĖS BIUDŽETO LĖŠŲ PASKIRSTYMAS PAGAL ASIGNAVIMŲ VALDYTOJUS 2025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</si>
</sst>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0"/>
      <name val="Arial"/>
      <charset val="186"/>
    </font>
    <font>
      <sz val="11"/>
      <color theme="1"/>
      <name val="Calibri"/>
      <family val="2"/>
      <charset val="186"/>
      <scheme val="minor"/>
    </font>
    <font>
      <sz val="10"/>
      <name val="Helv"/>
    </font>
    <font>
      <sz val="12"/>
      <name val="Times New Roman"/>
      <family val="1"/>
      <charset val="186"/>
    </font>
    <font>
      <b/>
      <sz val="12"/>
      <name val="Times New Roman"/>
      <family val="1"/>
      <charset val="186"/>
    </font>
    <font>
      <sz val="8"/>
      <name val="Arial"/>
      <family val="2"/>
      <charset val="186"/>
    </font>
    <font>
      <sz val="12"/>
      <color indexed="8"/>
      <name val="Times New Roman"/>
      <family val="1"/>
      <charset val="186"/>
    </font>
    <font>
      <sz val="12"/>
      <name val="Arial"/>
      <family val="2"/>
      <charset val="186"/>
    </font>
    <font>
      <sz val="10"/>
      <name val="Arial"/>
      <family val="2"/>
      <charset val="186"/>
    </font>
    <font>
      <b/>
      <sz val="12"/>
      <name val="Arial"/>
      <family val="2"/>
      <charset val="186"/>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s>
  <cellStyleXfs count="5">
    <xf numFmtId="0" fontId="0" fillId="0" borderId="0"/>
    <xf numFmtId="0" fontId="2" fillId="0" borderId="0"/>
    <xf numFmtId="0" fontId="8" fillId="0" borderId="0"/>
    <xf numFmtId="0" fontId="1" fillId="0" borderId="0"/>
    <xf numFmtId="0" fontId="1" fillId="0" borderId="0"/>
  </cellStyleXfs>
  <cellXfs count="139">
    <xf numFmtId="0" fontId="0" fillId="0" borderId="0" xfId="0"/>
    <xf numFmtId="0" fontId="3" fillId="0" borderId="0" xfId="0" applyFont="1"/>
    <xf numFmtId="0" fontId="4" fillId="0" borderId="0" xfId="0" applyFont="1"/>
    <xf numFmtId="0" fontId="4" fillId="0" borderId="0" xfId="0" applyFont="1" applyAlignment="1">
      <alignment vertical="center"/>
    </xf>
    <xf numFmtId="0" fontId="3" fillId="0" borderId="0" xfId="0" applyFont="1" applyAlignment="1">
      <alignment vertical="center"/>
    </xf>
    <xf numFmtId="0" fontId="6" fillId="0" borderId="0" xfId="0" applyFont="1"/>
    <xf numFmtId="0" fontId="6" fillId="0" borderId="0" xfId="0" applyFont="1" applyAlignment="1">
      <alignment horizontal="center"/>
    </xf>
    <xf numFmtId="1" fontId="3" fillId="0" borderId="2" xfId="0" applyNumberFormat="1" applyFont="1" applyBorder="1" applyAlignment="1">
      <alignment horizontal="center" vertical="center" wrapText="1"/>
    </xf>
    <xf numFmtId="1" fontId="4" fillId="0" borderId="2" xfId="0" applyNumberFormat="1" applyFont="1" applyBorder="1" applyAlignment="1">
      <alignment horizontal="center" wrapText="1"/>
    </xf>
    <xf numFmtId="0" fontId="3" fillId="0" borderId="1" xfId="0" quotePrefix="1" applyFont="1" applyBorder="1" applyAlignment="1">
      <alignment horizontal="center" vertical="center" wrapText="1"/>
    </xf>
    <xf numFmtId="0" fontId="3" fillId="0" borderId="1" xfId="0" quotePrefix="1"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7" fillId="0" borderId="0" xfId="0" applyFont="1"/>
    <xf numFmtId="1" fontId="3" fillId="0" borderId="1" xfId="0" applyNumberFormat="1" applyFont="1" applyBorder="1" applyAlignment="1">
      <alignment horizontal="center" wrapText="1"/>
    </xf>
    <xf numFmtId="1" fontId="3" fillId="0" borderId="1" xfId="0" applyNumberFormat="1" applyFont="1" applyBorder="1" applyAlignment="1">
      <alignment horizontal="center"/>
    </xf>
    <xf numFmtId="1" fontId="3" fillId="0" borderId="0" xfId="0" applyNumberFormat="1" applyFont="1" applyAlignment="1">
      <alignment vertical="center"/>
    </xf>
    <xf numFmtId="1" fontId="4" fillId="0" borderId="1" xfId="0" applyNumberFormat="1" applyFont="1" applyBorder="1" applyAlignment="1">
      <alignment horizontal="center" wrapText="1"/>
    </xf>
    <xf numFmtId="1" fontId="4" fillId="0" borderId="1" xfId="0" applyNumberFormat="1" applyFont="1" applyBorder="1" applyAlignment="1">
      <alignment horizontal="center"/>
    </xf>
    <xf numFmtId="0" fontId="4" fillId="0" borderId="3" xfId="0" applyFont="1" applyBorder="1" applyAlignment="1">
      <alignment horizontal="center" vertical="center" wrapText="1"/>
    </xf>
    <xf numFmtId="0" fontId="4" fillId="0" borderId="1" xfId="0" quotePrefix="1" applyFont="1" applyBorder="1" applyAlignment="1">
      <alignment horizontal="center" vertical="center" wrapText="1"/>
    </xf>
    <xf numFmtId="0" fontId="3" fillId="3" borderId="1" xfId="0" quotePrefix="1" applyFont="1" applyFill="1" applyBorder="1" applyAlignment="1">
      <alignment horizontal="center" vertical="center" wrapText="1"/>
    </xf>
    <xf numFmtId="0" fontId="3" fillId="3" borderId="1" xfId="0" quotePrefix="1" applyFont="1" applyFill="1" applyBorder="1" applyAlignment="1">
      <alignment horizontal="left" vertical="center" wrapText="1"/>
    </xf>
    <xf numFmtId="0" fontId="3" fillId="0" borderId="0" xfId="0" applyFont="1" applyAlignment="1">
      <alignment vertical="center" wrapText="1"/>
    </xf>
    <xf numFmtId="1" fontId="4" fillId="3" borderId="1" xfId="0" applyNumberFormat="1" applyFont="1" applyFill="1" applyBorder="1" applyAlignment="1">
      <alignment horizontal="center" wrapText="1"/>
    </xf>
    <xf numFmtId="1" fontId="4" fillId="4" borderId="1" xfId="2" applyNumberFormat="1" applyFont="1" applyFill="1" applyBorder="1" applyAlignment="1">
      <alignment horizontal="center"/>
    </xf>
    <xf numFmtId="1" fontId="4" fillId="4" borderId="1" xfId="0" applyNumberFormat="1" applyFont="1" applyFill="1" applyBorder="1" applyAlignment="1">
      <alignment horizontal="center" wrapText="1"/>
    </xf>
    <xf numFmtId="0" fontId="4" fillId="0" borderId="1" xfId="2" quotePrefix="1" applyFont="1" applyBorder="1" applyAlignment="1">
      <alignment horizontal="center" vertical="center" wrapText="1"/>
    </xf>
    <xf numFmtId="1" fontId="4" fillId="5" borderId="2" xfId="0" applyNumberFormat="1" applyFont="1" applyFill="1" applyBorder="1" applyAlignment="1">
      <alignment horizontal="center" wrapText="1"/>
    </xf>
    <xf numFmtId="0" fontId="3" fillId="0" borderId="5" xfId="0" quotePrefix="1" applyFont="1" applyBorder="1" applyAlignment="1">
      <alignment horizontal="left" vertical="center" wrapText="1"/>
    </xf>
    <xf numFmtId="1" fontId="3" fillId="0" borderId="2" xfId="2" applyNumberFormat="1" applyFont="1" applyBorder="1" applyAlignment="1">
      <alignment horizontal="center" vertical="center" wrapText="1"/>
    </xf>
    <xf numFmtId="164" fontId="6" fillId="0" borderId="1" xfId="2" applyNumberFormat="1" applyFont="1" applyBorder="1" applyAlignment="1">
      <alignment wrapText="1"/>
    </xf>
    <xf numFmtId="1" fontId="4" fillId="6" borderId="1" xfId="2" applyNumberFormat="1" applyFont="1" applyFill="1" applyBorder="1" applyAlignment="1">
      <alignment horizontal="center"/>
    </xf>
    <xf numFmtId="0" fontId="4" fillId="0" borderId="5" xfId="0" quotePrefix="1"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right"/>
    </xf>
    <xf numFmtId="0" fontId="6" fillId="0" borderId="0" xfId="0" applyFont="1" applyAlignment="1">
      <alignment horizontal="left" indent="8"/>
    </xf>
    <xf numFmtId="0" fontId="3" fillId="0" borderId="0" xfId="0" applyFont="1" applyAlignment="1">
      <alignment horizontal="left" indent="8"/>
    </xf>
    <xf numFmtId="0" fontId="4" fillId="0" borderId="5" xfId="0" applyFont="1" applyBorder="1" applyAlignment="1">
      <alignment horizontal="center" vertical="center" wrapText="1"/>
    </xf>
    <xf numFmtId="1" fontId="3" fillId="0" borderId="1" xfId="0" applyNumberFormat="1" applyFont="1" applyBorder="1" applyAlignment="1">
      <alignment horizontal="center" vertical="center" wrapText="1"/>
    </xf>
    <xf numFmtId="0" fontId="3" fillId="7" borderId="1" xfId="0" quotePrefix="1" applyFont="1" applyFill="1" applyBorder="1" applyAlignment="1">
      <alignment horizontal="center" vertical="center" wrapText="1"/>
    </xf>
    <xf numFmtId="0" fontId="3" fillId="7" borderId="1" xfId="0" quotePrefix="1" applyFont="1" applyFill="1" applyBorder="1" applyAlignment="1">
      <alignment horizontal="left" vertical="center" wrapText="1"/>
    </xf>
    <xf numFmtId="0" fontId="4" fillId="0" borderId="3" xfId="0" quotePrefix="1" applyFont="1" applyBorder="1" applyAlignment="1">
      <alignment horizontal="center" vertical="center" wrapText="1"/>
    </xf>
    <xf numFmtId="1" fontId="4" fillId="2" borderId="2" xfId="0" applyNumberFormat="1" applyFont="1" applyFill="1" applyBorder="1" applyAlignment="1">
      <alignment horizontal="center" wrapText="1"/>
    </xf>
    <xf numFmtId="0" fontId="3" fillId="0" borderId="5" xfId="0" quotePrefix="1" applyFont="1" applyBorder="1" applyAlignment="1">
      <alignment horizontal="center" vertical="center" wrapText="1"/>
    </xf>
    <xf numFmtId="1" fontId="4" fillId="2" borderId="1" xfId="0" applyNumberFormat="1" applyFont="1" applyFill="1" applyBorder="1" applyAlignment="1">
      <alignment horizontal="center" wrapText="1"/>
    </xf>
    <xf numFmtId="0" fontId="3" fillId="3" borderId="0" xfId="0" applyFont="1" applyFill="1"/>
    <xf numFmtId="0" fontId="4" fillId="0" borderId="6" xfId="0" applyFont="1" applyBorder="1" applyAlignment="1">
      <alignment horizontal="center" vertical="center" wrapText="1"/>
    </xf>
    <xf numFmtId="1" fontId="3" fillId="0" borderId="0" xfId="0" applyNumberFormat="1" applyFont="1"/>
    <xf numFmtId="1" fontId="3" fillId="0" borderId="1" xfId="2" applyNumberFormat="1" applyFont="1" applyBorder="1" applyAlignment="1">
      <alignment horizontal="center" vertical="center" wrapText="1"/>
    </xf>
    <xf numFmtId="1" fontId="4" fillId="6" borderId="1" xfId="0" applyNumberFormat="1" applyFont="1" applyFill="1" applyBorder="1" applyAlignment="1">
      <alignment horizontal="center" wrapText="1"/>
    </xf>
    <xf numFmtId="0" fontId="3" fillId="0" borderId="1" xfId="0" applyFont="1" applyBorder="1" applyAlignment="1">
      <alignment vertical="center" wrapText="1"/>
    </xf>
    <xf numFmtId="1" fontId="3" fillId="3" borderId="2" xfId="2" applyNumberFormat="1" applyFont="1" applyFill="1" applyBorder="1" applyAlignment="1">
      <alignment horizontal="center" vertical="center" wrapText="1"/>
    </xf>
    <xf numFmtId="1" fontId="3" fillId="3" borderId="1" xfId="2" applyNumberFormat="1" applyFont="1" applyFill="1" applyBorder="1" applyAlignment="1">
      <alignment horizontal="center" vertical="center" wrapText="1"/>
    </xf>
    <xf numFmtId="1" fontId="4" fillId="5" borderId="1" xfId="0" applyNumberFormat="1" applyFont="1" applyFill="1" applyBorder="1" applyAlignment="1">
      <alignment horizontal="center" wrapText="1"/>
    </xf>
    <xf numFmtId="0" fontId="3" fillId="0" borderId="1" xfId="2" applyFont="1" applyBorder="1" applyAlignment="1">
      <alignment horizontal="center" vertical="center" wrapText="1"/>
    </xf>
    <xf numFmtId="0" fontId="3" fillId="0" borderId="1" xfId="2" applyFont="1" applyBorder="1" applyAlignment="1">
      <alignment horizontal="left" vertical="center" wrapText="1"/>
    </xf>
    <xf numFmtId="1" fontId="4" fillId="2" borderId="1" xfId="2" applyNumberFormat="1" applyFont="1" applyFill="1" applyBorder="1" applyAlignment="1">
      <alignment horizontal="center" wrapText="1"/>
    </xf>
    <xf numFmtId="0" fontId="3" fillId="0" borderId="1" xfId="0" applyFont="1" applyBorder="1" applyAlignment="1">
      <alignment horizontal="center" vertical="center"/>
    </xf>
    <xf numFmtId="1" fontId="3" fillId="3" borderId="1" xfId="0" applyNumberFormat="1" applyFont="1" applyFill="1" applyBorder="1" applyAlignment="1">
      <alignment horizontal="center" vertical="center" wrapText="1"/>
    </xf>
    <xf numFmtId="0" fontId="4" fillId="0" borderId="8" xfId="0" quotePrefix="1" applyFont="1" applyBorder="1" applyAlignment="1">
      <alignment horizontal="center" vertical="center" wrapText="1"/>
    </xf>
    <xf numFmtId="0" fontId="4" fillId="0" borderId="2" xfId="0" applyFont="1" applyBorder="1" applyAlignment="1">
      <alignment horizontal="center" vertical="center"/>
    </xf>
    <xf numFmtId="1" fontId="4" fillId="2" borderId="1" xfId="0" applyNumberFormat="1" applyFont="1" applyFill="1" applyBorder="1" applyAlignment="1">
      <alignment horizontal="center"/>
    </xf>
    <xf numFmtId="0" fontId="7" fillId="0" borderId="1" xfId="0" applyFont="1" applyBorder="1" applyAlignment="1">
      <alignment horizontal="center" vertical="center"/>
    </xf>
    <xf numFmtId="0" fontId="4" fillId="0" borderId="1" xfId="2"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4" borderId="1" xfId="2" applyFont="1" applyFill="1" applyBorder="1" applyAlignment="1">
      <alignment horizontal="right"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left"/>
    </xf>
    <xf numFmtId="0" fontId="4" fillId="2" borderId="1" xfId="0" applyFont="1" applyFill="1" applyBorder="1" applyAlignment="1">
      <alignment horizontal="center" vertical="center" wrapText="1"/>
    </xf>
    <xf numFmtId="1" fontId="4" fillId="4" borderId="1" xfId="0" applyNumberFormat="1" applyFont="1" applyFill="1" applyBorder="1" applyAlignment="1">
      <alignment horizontal="right" vertical="center" wrapText="1"/>
    </xf>
    <xf numFmtId="0" fontId="4" fillId="6" borderId="1" xfId="2" applyFont="1" applyFill="1" applyBorder="1" applyAlignment="1">
      <alignment horizontal="right"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2" borderId="7"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0" borderId="1" xfId="0" applyFont="1" applyBorder="1" applyAlignment="1">
      <alignment horizontal="center" vertical="center"/>
    </xf>
    <xf numFmtId="0" fontId="4" fillId="2" borderId="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0" borderId="5" xfId="2" applyFont="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4" fillId="0" borderId="2" xfId="0" applyFont="1" applyBorder="1" applyAlignment="1">
      <alignment horizontal="center" vertical="center"/>
    </xf>
    <xf numFmtId="0" fontId="3" fillId="2" borderId="4" xfId="0" applyFont="1" applyFill="1" applyBorder="1" applyAlignment="1">
      <alignment horizontal="left"/>
    </xf>
    <xf numFmtId="1" fontId="4" fillId="4" borderId="1" xfId="0" applyNumberFormat="1" applyFont="1" applyFill="1" applyBorder="1" applyAlignment="1">
      <alignment horizontal="right"/>
    </xf>
    <xf numFmtId="0" fontId="4" fillId="0" borderId="9" xfId="2"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4" fillId="4" borderId="7" xfId="2" applyFont="1" applyFill="1" applyBorder="1" applyAlignment="1">
      <alignment horizontal="right" wrapText="1"/>
    </xf>
    <xf numFmtId="0" fontId="4" fillId="4" borderId="4" xfId="2" applyFont="1" applyFill="1" applyBorder="1" applyAlignment="1">
      <alignment horizontal="right" wrapText="1"/>
    </xf>
    <xf numFmtId="0" fontId="4" fillId="4" borderId="8" xfId="2" applyFont="1" applyFill="1" applyBorder="1" applyAlignment="1">
      <alignment horizontal="right" wrapText="1"/>
    </xf>
    <xf numFmtId="0" fontId="4" fillId="5" borderId="7"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8" xfId="0" applyFont="1" applyFill="1" applyBorder="1" applyAlignment="1">
      <alignment horizontal="left" vertical="center" wrapText="1"/>
    </xf>
    <xf numFmtId="0" fontId="3" fillId="0" borderId="4" xfId="0" applyFont="1" applyBorder="1" applyAlignment="1">
      <alignment horizontal="left"/>
    </xf>
    <xf numFmtId="0" fontId="3" fillId="0" borderId="8" xfId="0" applyFont="1" applyBorder="1" applyAlignment="1">
      <alignment horizontal="left"/>
    </xf>
    <xf numFmtId="1" fontId="4" fillId="6" borderId="1" xfId="0" applyNumberFormat="1" applyFont="1" applyFill="1" applyBorder="1" applyAlignment="1">
      <alignment horizontal="right" vertical="center" wrapText="1"/>
    </xf>
    <xf numFmtId="1" fontId="4" fillId="6" borderId="1" xfId="0" applyNumberFormat="1" applyFont="1" applyFill="1" applyBorder="1" applyAlignment="1">
      <alignment horizontal="right"/>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4" fillId="2" borderId="1" xfId="2" applyFont="1" applyFill="1" applyBorder="1" applyAlignment="1">
      <alignment horizontal="center" wrapText="1"/>
    </xf>
    <xf numFmtId="1" fontId="4" fillId="4" borderId="7" xfId="0" applyNumberFormat="1" applyFont="1" applyFill="1" applyBorder="1" applyAlignment="1">
      <alignment horizontal="right" vertical="center" wrapText="1"/>
    </xf>
    <xf numFmtId="1" fontId="4" fillId="4" borderId="4" xfId="0" applyNumberFormat="1" applyFont="1" applyFill="1" applyBorder="1" applyAlignment="1">
      <alignment horizontal="right" vertical="center" wrapText="1"/>
    </xf>
    <xf numFmtId="1" fontId="4" fillId="4" borderId="8" xfId="0" applyNumberFormat="1" applyFont="1" applyFill="1" applyBorder="1" applyAlignment="1">
      <alignment horizontal="right" vertical="center" wrapText="1"/>
    </xf>
    <xf numFmtId="0" fontId="4" fillId="2" borderId="1" xfId="2" applyFont="1" applyFill="1" applyBorder="1" applyAlignment="1">
      <alignment horizontal="center" vertical="center" wrapText="1"/>
    </xf>
    <xf numFmtId="0" fontId="4" fillId="0" borderId="0" xfId="0" applyFont="1" applyAlignment="1">
      <alignment horizontal="center" wrapText="1"/>
    </xf>
    <xf numFmtId="0" fontId="3" fillId="0" borderId="0" xfId="0" applyFont="1" applyAlignment="1">
      <alignment horizontal="center" wrapText="1"/>
    </xf>
    <xf numFmtId="0" fontId="3" fillId="0" borderId="1" xfId="0" applyFont="1" applyBorder="1" applyAlignment="1">
      <alignment horizontal="left"/>
    </xf>
    <xf numFmtId="0" fontId="4" fillId="3" borderId="7"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left"/>
    </xf>
    <xf numFmtId="0" fontId="4" fillId="0" borderId="9" xfId="0" applyFont="1"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3" fillId="2" borderId="8" xfId="0" applyFont="1" applyFill="1" applyBorder="1" applyAlignment="1">
      <alignment horizontal="left"/>
    </xf>
    <xf numFmtId="0" fontId="4" fillId="0" borderId="13" xfId="0" applyFont="1" applyBorder="1" applyAlignment="1">
      <alignment horizontal="center" vertical="center" wrapText="1"/>
    </xf>
    <xf numFmtId="0" fontId="0" fillId="0" borderId="12" xfId="0"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5" xfId="0" quotePrefix="1" applyFont="1" applyBorder="1" applyAlignment="1">
      <alignment horizontal="center" vertical="center" wrapText="1"/>
    </xf>
    <xf numFmtId="0" fontId="3" fillId="0" borderId="5" xfId="0" applyFont="1" applyBorder="1" applyAlignment="1">
      <alignment horizontal="center" vertical="center" wrapText="1"/>
    </xf>
    <xf numFmtId="0" fontId="9" fillId="0" borderId="1" xfId="0" applyFont="1" applyBorder="1" applyAlignment="1">
      <alignment vertical="center" wrapText="1"/>
    </xf>
    <xf numFmtId="0" fontId="4" fillId="5" borderId="1" xfId="0" applyFont="1" applyFill="1" applyBorder="1" applyAlignment="1">
      <alignment horizontal="left" vertical="center" wrapText="1"/>
    </xf>
    <xf numFmtId="0" fontId="3" fillId="5" borderId="1" xfId="0" applyFont="1" applyFill="1" applyBorder="1" applyAlignment="1">
      <alignment horizontal="left"/>
    </xf>
    <xf numFmtId="0" fontId="4" fillId="0" borderId="1" xfId="0" applyFont="1" applyBorder="1" applyAlignment="1">
      <alignment vertical="center" wrapText="1"/>
    </xf>
  </cellXfs>
  <cellStyles count="5">
    <cellStyle name="Įprastas" xfId="0" builtinId="0"/>
    <cellStyle name="Įprastas 2" xfId="2" xr:uid="{00000000-0005-0000-0000-000001000000}"/>
    <cellStyle name="Įprastas 3" xfId="3" xr:uid="{00000000-0005-0000-0000-000002000000}"/>
    <cellStyle name="Įprastas 4" xfId="4" xr:uid="{00000000-0005-0000-0000-000003000000}"/>
    <cellStyle name="Stilius 1" xfId="1" xr:uid="{00000000-0005-0000-0000-000004000000}"/>
  </cellStyles>
  <dxfs count="1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79"/>
  <sheetViews>
    <sheetView tabSelected="1" zoomScaleNormal="100" workbookViewId="0">
      <selection activeCell="A9" sqref="A9:E9"/>
    </sheetView>
  </sheetViews>
  <sheetFormatPr defaultColWidth="9.140625" defaultRowHeight="15.75" x14ac:dyDescent="0.25"/>
  <cols>
    <col min="1" max="1" width="18.85546875" style="1" customWidth="1"/>
    <col min="2" max="2" width="16.7109375" style="1" customWidth="1"/>
    <col min="3" max="3" width="17" style="1" customWidth="1"/>
    <col min="4" max="4" width="35.85546875" style="1" customWidth="1"/>
    <col min="5" max="5" width="14.85546875" style="1" customWidth="1"/>
    <col min="6" max="6" width="9.140625" style="1"/>
    <col min="7" max="7" width="12.140625" style="1" bestFit="1" customWidth="1"/>
    <col min="8" max="16384" width="9.140625" style="1"/>
  </cols>
  <sheetData>
    <row r="1" spans="1:16" x14ac:dyDescent="0.25">
      <c r="D1" s="37" t="s">
        <v>0</v>
      </c>
      <c r="E1" s="5"/>
      <c r="F1" s="6"/>
    </row>
    <row r="2" spans="1:16" x14ac:dyDescent="0.25">
      <c r="D2" s="38" t="s">
        <v>1</v>
      </c>
      <c r="E2" s="5"/>
      <c r="F2" s="6"/>
    </row>
    <row r="3" spans="1:16" x14ac:dyDescent="0.25">
      <c r="B3" s="2"/>
      <c r="D3" s="38" t="s">
        <v>330</v>
      </c>
      <c r="E3" s="5"/>
      <c r="F3" s="6"/>
    </row>
    <row r="4" spans="1:16" ht="17.25" customHeight="1" x14ac:dyDescent="0.25">
      <c r="D4" s="38" t="s">
        <v>329</v>
      </c>
      <c r="E4" s="5"/>
      <c r="F4" s="6"/>
    </row>
    <row r="5" spans="1:16" ht="15" hidden="1" customHeight="1" x14ac:dyDescent="0.25">
      <c r="D5" s="38" t="s">
        <v>7</v>
      </c>
      <c r="E5" s="5"/>
      <c r="F5" s="6"/>
    </row>
    <row r="6" spans="1:16" ht="15" hidden="1" customHeight="1" x14ac:dyDescent="0.25">
      <c r="D6" s="38" t="s">
        <v>324</v>
      </c>
      <c r="E6" s="5"/>
      <c r="F6" s="6"/>
    </row>
    <row r="7" spans="1:16" ht="15" hidden="1" customHeight="1" x14ac:dyDescent="0.25">
      <c r="D7" s="38" t="s">
        <v>325</v>
      </c>
      <c r="E7" s="5"/>
      <c r="F7" s="6"/>
    </row>
    <row r="8" spans="1:16" x14ac:dyDescent="0.25">
      <c r="D8" s="38" t="s">
        <v>343</v>
      </c>
      <c r="E8" s="6"/>
      <c r="F8" s="6"/>
    </row>
    <row r="9" spans="1:16" ht="38.25" customHeight="1" x14ac:dyDescent="0.25">
      <c r="A9" s="117" t="s">
        <v>345</v>
      </c>
      <c r="B9" s="118"/>
      <c r="C9" s="118"/>
      <c r="D9" s="118"/>
      <c r="E9" s="118"/>
    </row>
    <row r="10" spans="1:16" ht="19.5" customHeight="1" x14ac:dyDescent="0.25">
      <c r="E10" s="36" t="s">
        <v>109</v>
      </c>
    </row>
    <row r="11" spans="1:16" ht="17.25" customHeight="1" x14ac:dyDescent="0.25">
      <c r="A11" s="69" t="s">
        <v>3</v>
      </c>
      <c r="B11" s="69" t="s">
        <v>4</v>
      </c>
      <c r="C11" s="69" t="s">
        <v>271</v>
      </c>
      <c r="D11" s="69" t="s">
        <v>5</v>
      </c>
      <c r="E11" s="69" t="s">
        <v>2</v>
      </c>
      <c r="F11" s="3"/>
      <c r="G11" s="3"/>
      <c r="H11" s="3"/>
      <c r="I11" s="3"/>
      <c r="J11" s="3"/>
      <c r="K11" s="3"/>
      <c r="L11" s="3"/>
      <c r="M11" s="3"/>
      <c r="N11" s="3"/>
      <c r="O11" s="3"/>
      <c r="P11" s="3"/>
    </row>
    <row r="12" spans="1:16" ht="25.5" customHeight="1" x14ac:dyDescent="0.25">
      <c r="A12" s="69"/>
      <c r="B12" s="69"/>
      <c r="C12" s="69"/>
      <c r="D12" s="69"/>
      <c r="E12" s="69"/>
      <c r="F12" s="4"/>
      <c r="G12" s="4"/>
      <c r="H12" s="4"/>
      <c r="I12" s="4"/>
      <c r="J12" s="4"/>
      <c r="K12" s="4"/>
      <c r="L12" s="4"/>
      <c r="M12" s="4"/>
      <c r="N12" s="4"/>
      <c r="O12" s="4"/>
      <c r="P12" s="4"/>
    </row>
    <row r="13" spans="1:16" ht="8.25" customHeight="1" x14ac:dyDescent="0.25">
      <c r="A13" s="69"/>
      <c r="B13" s="69"/>
      <c r="C13" s="69"/>
      <c r="D13" s="69"/>
      <c r="E13" s="69"/>
      <c r="F13" s="4"/>
      <c r="G13" s="4"/>
      <c r="H13" s="4"/>
      <c r="I13" s="4"/>
      <c r="J13" s="4"/>
      <c r="K13" s="4"/>
      <c r="L13" s="4"/>
      <c r="M13" s="4"/>
      <c r="N13" s="4"/>
      <c r="O13" s="4"/>
      <c r="P13" s="4"/>
    </row>
    <row r="14" spans="1:16" ht="39" hidden="1" customHeight="1" x14ac:dyDescent="0.25">
      <c r="A14" s="73" t="s">
        <v>159</v>
      </c>
      <c r="B14" s="73"/>
      <c r="C14" s="73"/>
      <c r="D14" s="73"/>
      <c r="E14" s="73"/>
      <c r="F14" s="4"/>
      <c r="G14" s="4"/>
      <c r="H14" s="4"/>
      <c r="I14" s="4"/>
      <c r="J14" s="4"/>
      <c r="K14" s="4"/>
      <c r="L14" s="4"/>
      <c r="M14" s="4"/>
      <c r="N14" s="4"/>
      <c r="O14" s="4"/>
      <c r="P14" s="4"/>
    </row>
    <row r="15" spans="1:16" ht="54.75" hidden="1" customHeight="1" x14ac:dyDescent="0.25">
      <c r="A15" s="69" t="s">
        <v>12</v>
      </c>
      <c r="B15" s="12" t="s">
        <v>6</v>
      </c>
      <c r="C15" s="9" t="s">
        <v>33</v>
      </c>
      <c r="D15" s="10" t="s">
        <v>101</v>
      </c>
      <c r="E15" s="40"/>
      <c r="F15" s="4"/>
      <c r="G15" s="4"/>
      <c r="H15" s="4"/>
      <c r="I15" s="4"/>
      <c r="J15" s="4"/>
    </row>
    <row r="16" spans="1:16" ht="33" hidden="1" customHeight="1" x14ac:dyDescent="0.25">
      <c r="A16" s="66"/>
      <c r="B16" s="67" t="s">
        <v>32</v>
      </c>
      <c r="C16" s="119"/>
      <c r="D16" s="119"/>
      <c r="E16" s="17">
        <f>SUM(E15:E15)</f>
        <v>0</v>
      </c>
      <c r="F16" s="4"/>
      <c r="G16" s="4"/>
      <c r="H16" s="4"/>
      <c r="I16" s="4"/>
      <c r="J16" s="4"/>
      <c r="K16" s="4"/>
      <c r="L16" s="4"/>
      <c r="M16" s="4"/>
      <c r="N16" s="4"/>
      <c r="O16" s="4"/>
      <c r="P16" s="4"/>
    </row>
    <row r="17" spans="1:16" ht="20.25" hidden="1" customHeight="1" x14ac:dyDescent="0.25">
      <c r="A17" s="74" t="s">
        <v>8</v>
      </c>
      <c r="B17" s="91"/>
      <c r="C17" s="91"/>
      <c r="D17" s="91"/>
      <c r="E17" s="26">
        <f>SUM(E16)</f>
        <v>0</v>
      </c>
      <c r="F17" s="4"/>
      <c r="G17" s="4"/>
      <c r="H17" s="4"/>
      <c r="I17" s="4"/>
      <c r="J17" s="4"/>
      <c r="K17" s="4"/>
      <c r="L17" s="4"/>
      <c r="M17" s="4"/>
      <c r="N17" s="4"/>
      <c r="O17" s="4"/>
      <c r="P17" s="4"/>
    </row>
    <row r="18" spans="1:16" ht="39.75" hidden="1" customHeight="1" x14ac:dyDescent="0.25">
      <c r="A18" s="73" t="s">
        <v>299</v>
      </c>
      <c r="B18" s="73"/>
      <c r="C18" s="73"/>
      <c r="D18" s="73"/>
      <c r="E18" s="73"/>
      <c r="F18" s="4"/>
      <c r="G18" s="4"/>
      <c r="H18" s="4"/>
      <c r="I18" s="4"/>
      <c r="J18" s="4"/>
      <c r="K18" s="4"/>
      <c r="L18" s="4"/>
      <c r="M18" s="4"/>
      <c r="N18" s="4"/>
      <c r="O18" s="4"/>
      <c r="P18" s="4"/>
    </row>
    <row r="19" spans="1:16" ht="56.25" hidden="1" customHeight="1" x14ac:dyDescent="0.25">
      <c r="A19" s="86" t="s">
        <v>12</v>
      </c>
      <c r="B19" s="20" t="s">
        <v>182</v>
      </c>
      <c r="C19" s="9" t="s">
        <v>183</v>
      </c>
      <c r="D19" s="10" t="s">
        <v>184</v>
      </c>
      <c r="E19" s="14"/>
      <c r="F19" s="4"/>
      <c r="G19" s="4"/>
      <c r="H19" s="4"/>
      <c r="I19" s="4"/>
      <c r="J19" s="4"/>
    </row>
    <row r="20" spans="1:16" ht="37.5" hidden="1" customHeight="1" x14ac:dyDescent="0.25">
      <c r="A20" s="88"/>
      <c r="B20" s="71" t="s">
        <v>19</v>
      </c>
      <c r="C20" s="71"/>
      <c r="D20" s="71"/>
      <c r="E20" s="63">
        <f>SUM(E16:E19)</f>
        <v>0</v>
      </c>
      <c r="F20" s="4"/>
      <c r="G20" s="4"/>
      <c r="H20" s="4"/>
      <c r="I20" s="4"/>
      <c r="J20" s="4"/>
      <c r="K20" s="4"/>
      <c r="L20" s="4"/>
      <c r="M20" s="4"/>
      <c r="N20" s="4"/>
      <c r="O20" s="4"/>
      <c r="P20" s="4"/>
    </row>
    <row r="21" spans="1:16" ht="31.5" hidden="1" customHeight="1" x14ac:dyDescent="0.25">
      <c r="A21" s="69" t="s">
        <v>235</v>
      </c>
      <c r="B21" s="20" t="s">
        <v>300</v>
      </c>
      <c r="C21" s="9" t="s">
        <v>301</v>
      </c>
      <c r="D21" s="10" t="s">
        <v>302</v>
      </c>
      <c r="E21" s="54"/>
      <c r="F21" s="4"/>
      <c r="G21" s="4"/>
      <c r="H21" s="4"/>
      <c r="I21" s="4"/>
      <c r="J21" s="4"/>
      <c r="K21" s="4"/>
      <c r="L21" s="4"/>
      <c r="M21" s="4"/>
      <c r="N21" s="4"/>
      <c r="O21" s="4"/>
      <c r="P21" s="4"/>
    </row>
    <row r="22" spans="1:16" ht="49.5" hidden="1" customHeight="1" x14ac:dyDescent="0.25">
      <c r="A22" s="82"/>
      <c r="B22" s="71" t="s">
        <v>303</v>
      </c>
      <c r="C22" s="72"/>
      <c r="D22" s="72"/>
      <c r="E22" s="46">
        <f>SUM(E21)</f>
        <v>0</v>
      </c>
      <c r="F22" s="4"/>
      <c r="G22" s="4"/>
      <c r="H22" s="4"/>
      <c r="I22" s="4"/>
      <c r="J22" s="4"/>
      <c r="K22" s="4"/>
      <c r="L22" s="4"/>
      <c r="M22" s="4"/>
      <c r="N22" s="4"/>
      <c r="O22" s="4"/>
      <c r="P22" s="4"/>
    </row>
    <row r="23" spans="1:16" ht="31.5" hidden="1" customHeight="1" x14ac:dyDescent="0.25">
      <c r="A23" s="64"/>
      <c r="B23" s="95" t="s">
        <v>19</v>
      </c>
      <c r="C23" s="96"/>
      <c r="D23" s="97"/>
      <c r="E23" s="18">
        <v>0</v>
      </c>
      <c r="F23" s="4"/>
      <c r="G23" s="4"/>
      <c r="H23" s="4"/>
      <c r="I23" s="4"/>
      <c r="J23" s="4"/>
    </row>
    <row r="24" spans="1:16" ht="34.5" hidden="1" customHeight="1" x14ac:dyDescent="0.25">
      <c r="A24" s="62"/>
      <c r="B24" s="120"/>
      <c r="C24" s="121"/>
      <c r="D24" s="122"/>
      <c r="E24" s="24"/>
      <c r="F24" s="4"/>
      <c r="G24" s="4"/>
      <c r="H24" s="4"/>
      <c r="I24" s="4"/>
      <c r="J24" s="4"/>
      <c r="K24" s="4"/>
      <c r="L24" s="4"/>
      <c r="M24" s="4"/>
      <c r="N24" s="4"/>
      <c r="O24" s="4"/>
      <c r="P24" s="4"/>
    </row>
    <row r="25" spans="1:16" ht="24" hidden="1" customHeight="1" x14ac:dyDescent="0.25">
      <c r="A25" s="113" t="s">
        <v>8</v>
      </c>
      <c r="B25" s="114"/>
      <c r="C25" s="114"/>
      <c r="D25" s="115"/>
      <c r="E25" s="25">
        <f>SUM(E19+E21)</f>
        <v>0</v>
      </c>
      <c r="F25" s="4"/>
      <c r="G25" s="4"/>
      <c r="H25" s="4"/>
      <c r="I25" s="4"/>
      <c r="J25" s="4"/>
      <c r="K25" s="4"/>
      <c r="L25" s="4"/>
      <c r="M25" s="4"/>
      <c r="N25" s="4"/>
      <c r="O25" s="4"/>
      <c r="P25" s="4"/>
    </row>
    <row r="26" spans="1:16" ht="25.5" customHeight="1" x14ac:dyDescent="0.25">
      <c r="A26" s="83" t="s">
        <v>160</v>
      </c>
      <c r="B26" s="84"/>
      <c r="C26" s="84"/>
      <c r="D26" s="84"/>
      <c r="E26" s="85"/>
      <c r="F26" s="4"/>
      <c r="G26" s="4"/>
      <c r="H26" s="4"/>
      <c r="I26" s="4"/>
      <c r="J26" s="4"/>
      <c r="K26" s="4"/>
      <c r="L26" s="4"/>
      <c r="M26" s="4"/>
      <c r="N26" s="4"/>
      <c r="O26" s="4"/>
      <c r="P26" s="4"/>
    </row>
    <row r="27" spans="1:16" ht="57.75" hidden="1" customHeight="1" x14ac:dyDescent="0.25">
      <c r="A27" s="69" t="s">
        <v>12</v>
      </c>
      <c r="B27" s="69" t="s">
        <v>6</v>
      </c>
      <c r="C27" s="9" t="s">
        <v>23</v>
      </c>
      <c r="D27" s="10" t="s">
        <v>24</v>
      </c>
      <c r="E27" s="40"/>
      <c r="F27" s="4"/>
      <c r="G27" s="4"/>
      <c r="H27" s="4"/>
      <c r="I27" s="4"/>
      <c r="J27" s="4"/>
      <c r="K27" s="4"/>
      <c r="L27" s="4"/>
      <c r="M27" s="4"/>
      <c r="N27" s="4"/>
      <c r="O27" s="4"/>
      <c r="P27" s="4"/>
    </row>
    <row r="28" spans="1:16" ht="47.25" customHeight="1" x14ac:dyDescent="0.25">
      <c r="A28" s="66"/>
      <c r="B28" s="66"/>
      <c r="C28" s="9" t="s">
        <v>22</v>
      </c>
      <c r="D28" s="10" t="s">
        <v>21</v>
      </c>
      <c r="E28" s="40">
        <v>162600</v>
      </c>
      <c r="F28" s="4"/>
      <c r="G28" s="4"/>
      <c r="H28" s="4"/>
      <c r="I28" s="23" t="s">
        <v>20</v>
      </c>
      <c r="J28" s="4"/>
      <c r="K28" s="4"/>
      <c r="L28" s="4"/>
      <c r="M28" s="4"/>
      <c r="N28" s="4"/>
      <c r="O28" s="4"/>
      <c r="P28" s="4"/>
    </row>
    <row r="29" spans="1:16" ht="36.75" customHeight="1" x14ac:dyDescent="0.25">
      <c r="A29" s="66"/>
      <c r="B29" s="67" t="s">
        <v>106</v>
      </c>
      <c r="C29" s="119"/>
      <c r="D29" s="119"/>
      <c r="E29" s="17">
        <f>SUM(E28+E27)</f>
        <v>162600</v>
      </c>
      <c r="F29" s="4"/>
      <c r="G29" s="4"/>
      <c r="H29" s="4"/>
      <c r="I29" s="4"/>
      <c r="J29" s="4"/>
      <c r="K29" s="4"/>
      <c r="L29" s="4"/>
      <c r="M29" s="4"/>
      <c r="N29" s="4"/>
      <c r="O29" s="4"/>
      <c r="P29" s="4"/>
    </row>
    <row r="30" spans="1:16" ht="16.5" customHeight="1" x14ac:dyDescent="0.25">
      <c r="A30" s="74" t="s">
        <v>8</v>
      </c>
      <c r="B30" s="91"/>
      <c r="C30" s="91"/>
      <c r="D30" s="91"/>
      <c r="E30" s="25">
        <f>SUM(E29)</f>
        <v>162600</v>
      </c>
      <c r="F30" s="4"/>
      <c r="G30" s="4"/>
      <c r="H30" s="4"/>
      <c r="I30" s="4"/>
      <c r="J30" s="4"/>
    </row>
    <row r="31" spans="1:16" ht="40.5" hidden="1" customHeight="1" x14ac:dyDescent="0.25">
      <c r="A31" s="73" t="s">
        <v>257</v>
      </c>
      <c r="B31" s="73"/>
      <c r="C31" s="73"/>
      <c r="D31" s="73"/>
      <c r="E31" s="73"/>
    </row>
    <row r="32" spans="1:16" ht="60" hidden="1" customHeight="1" x14ac:dyDescent="0.25">
      <c r="A32" s="65" t="s">
        <v>12</v>
      </c>
      <c r="B32" s="12" t="s">
        <v>11</v>
      </c>
      <c r="C32" s="9" t="s">
        <v>14</v>
      </c>
      <c r="D32" s="11" t="s">
        <v>15</v>
      </c>
      <c r="E32" s="14"/>
      <c r="H32" s="49"/>
    </row>
    <row r="33" spans="1:16" ht="63" hidden="1" x14ac:dyDescent="0.25">
      <c r="A33" s="66"/>
      <c r="B33" s="9" t="s">
        <v>13</v>
      </c>
      <c r="C33" s="9" t="s">
        <v>16</v>
      </c>
      <c r="D33" s="11" t="s">
        <v>17</v>
      </c>
      <c r="E33" s="14"/>
    </row>
    <row r="34" spans="1:16" ht="72.75" hidden="1" customHeight="1" x14ac:dyDescent="0.25">
      <c r="A34" s="66"/>
      <c r="B34" s="9" t="s">
        <v>18</v>
      </c>
      <c r="C34" s="21" t="s">
        <v>14</v>
      </c>
      <c r="D34" s="22" t="s">
        <v>15</v>
      </c>
      <c r="E34" s="14"/>
    </row>
    <row r="35" spans="1:16" ht="31.5" hidden="1" x14ac:dyDescent="0.25">
      <c r="A35" s="66"/>
      <c r="B35" s="9" t="s">
        <v>198</v>
      </c>
      <c r="C35" s="9" t="s">
        <v>199</v>
      </c>
      <c r="D35" s="10" t="s">
        <v>200</v>
      </c>
      <c r="E35" s="14"/>
    </row>
    <row r="36" spans="1:16" ht="15.75" hidden="1" customHeight="1" x14ac:dyDescent="0.25">
      <c r="A36" s="66"/>
      <c r="B36" s="67" t="s">
        <v>19</v>
      </c>
      <c r="C36" s="67"/>
      <c r="D36" s="67"/>
      <c r="E36" s="18">
        <f>SUM(E32:E35)</f>
        <v>0</v>
      </c>
    </row>
    <row r="37" spans="1:16" hidden="1" x14ac:dyDescent="0.25">
      <c r="A37" s="68" t="s">
        <v>8</v>
      </c>
      <c r="B37" s="68"/>
      <c r="C37" s="68"/>
      <c r="D37" s="68"/>
      <c r="E37" s="25">
        <f>SUM(E36)</f>
        <v>0</v>
      </c>
    </row>
    <row r="38" spans="1:16" ht="33.75" customHeight="1" x14ac:dyDescent="0.25">
      <c r="A38" s="73" t="s">
        <v>255</v>
      </c>
      <c r="B38" s="73"/>
      <c r="C38" s="73"/>
      <c r="D38" s="73"/>
      <c r="E38" s="73"/>
      <c r="F38" s="4"/>
      <c r="G38" s="4"/>
      <c r="H38" s="4"/>
      <c r="I38" s="4"/>
      <c r="J38" s="4"/>
    </row>
    <row r="39" spans="1:16" ht="51" customHeight="1" x14ac:dyDescent="0.25">
      <c r="A39" s="69" t="s">
        <v>9</v>
      </c>
      <c r="B39" s="34" t="s">
        <v>6</v>
      </c>
      <c r="C39" s="12" t="s">
        <v>69</v>
      </c>
      <c r="D39" s="10" t="s">
        <v>256</v>
      </c>
      <c r="E39" s="15">
        <v>24419</v>
      </c>
      <c r="F39" s="4"/>
      <c r="G39" s="4"/>
      <c r="H39" s="4"/>
      <c r="I39" s="4"/>
      <c r="J39" s="4"/>
    </row>
    <row r="40" spans="1:16" ht="23.25" customHeight="1" x14ac:dyDescent="0.25">
      <c r="A40" s="69"/>
      <c r="B40" s="123" t="s">
        <v>10</v>
      </c>
      <c r="C40" s="123"/>
      <c r="D40" s="123"/>
      <c r="E40" s="24">
        <f>SUM(E39)</f>
        <v>24419</v>
      </c>
      <c r="F40" s="4"/>
      <c r="G40" s="4"/>
      <c r="H40" s="16"/>
      <c r="I40" s="4"/>
      <c r="J40" s="4"/>
    </row>
    <row r="41" spans="1:16" ht="13.5" customHeight="1" x14ac:dyDescent="0.25">
      <c r="A41" s="68" t="s">
        <v>8</v>
      </c>
      <c r="B41" s="68"/>
      <c r="C41" s="68"/>
      <c r="D41" s="68"/>
      <c r="E41" s="25">
        <f>SUM(E40)</f>
        <v>24419</v>
      </c>
      <c r="F41" s="4"/>
      <c r="G41" s="4"/>
      <c r="H41" s="4"/>
      <c r="I41" s="4"/>
      <c r="J41" s="4"/>
    </row>
    <row r="42" spans="1:16" ht="33.75" customHeight="1" x14ac:dyDescent="0.25">
      <c r="A42" s="73" t="s">
        <v>161</v>
      </c>
      <c r="B42" s="73"/>
      <c r="C42" s="73"/>
      <c r="D42" s="73"/>
      <c r="E42" s="73"/>
      <c r="F42" s="4"/>
      <c r="G42" s="4"/>
      <c r="H42" s="4"/>
      <c r="I42" s="4"/>
      <c r="J42" s="4"/>
    </row>
    <row r="43" spans="1:16" ht="51" customHeight="1" x14ac:dyDescent="0.25">
      <c r="A43" s="69" t="s">
        <v>9</v>
      </c>
      <c r="B43" s="34" t="s">
        <v>31</v>
      </c>
      <c r="C43" s="12" t="s">
        <v>34</v>
      </c>
      <c r="D43" s="10" t="s">
        <v>35</v>
      </c>
      <c r="E43" s="40">
        <v>48000</v>
      </c>
      <c r="F43" s="4"/>
      <c r="G43" s="4"/>
      <c r="H43" s="4"/>
      <c r="I43" s="4"/>
      <c r="J43" s="4"/>
    </row>
    <row r="44" spans="1:16" ht="23.25" customHeight="1" x14ac:dyDescent="0.25">
      <c r="A44" s="69"/>
      <c r="B44" s="123" t="s">
        <v>10</v>
      </c>
      <c r="C44" s="123"/>
      <c r="D44" s="123"/>
      <c r="E44" s="24">
        <f>SUM(E43)</f>
        <v>48000</v>
      </c>
      <c r="F44" s="4"/>
      <c r="G44" s="4"/>
      <c r="H44" s="16"/>
      <c r="I44" s="4"/>
      <c r="J44" s="4"/>
    </row>
    <row r="45" spans="1:16" ht="13.5" customHeight="1" x14ac:dyDescent="0.25">
      <c r="A45" s="68" t="s">
        <v>8</v>
      </c>
      <c r="B45" s="68"/>
      <c r="C45" s="68"/>
      <c r="D45" s="68"/>
      <c r="E45" s="25">
        <f>SUM(E44)</f>
        <v>48000</v>
      </c>
      <c r="F45" s="4"/>
      <c r="G45" s="4"/>
      <c r="H45" s="4"/>
      <c r="I45" s="4"/>
      <c r="J45" s="4"/>
    </row>
    <row r="46" spans="1:16" ht="28.5" customHeight="1" x14ac:dyDescent="0.25">
      <c r="A46" s="73" t="s">
        <v>162</v>
      </c>
      <c r="B46" s="73"/>
      <c r="C46" s="73"/>
      <c r="D46" s="73"/>
      <c r="E46" s="73"/>
      <c r="F46" s="4"/>
      <c r="G46" s="4"/>
      <c r="H46" s="4"/>
      <c r="I46" s="4"/>
      <c r="J46" s="4"/>
      <c r="K46" s="4"/>
      <c r="L46" s="4"/>
      <c r="M46" s="4"/>
      <c r="N46" s="4"/>
      <c r="O46" s="4"/>
      <c r="P46" s="4"/>
    </row>
    <row r="47" spans="1:16" s="13" customFormat="1" ht="42" customHeight="1" x14ac:dyDescent="0.2">
      <c r="A47" s="69" t="s">
        <v>239</v>
      </c>
      <c r="B47" s="20" t="s">
        <v>29</v>
      </c>
      <c r="C47" s="9" t="s">
        <v>28</v>
      </c>
      <c r="D47" s="10" t="s">
        <v>30</v>
      </c>
      <c r="E47" s="12">
        <v>26912</v>
      </c>
    </row>
    <row r="48" spans="1:16" ht="31.5" customHeight="1" x14ac:dyDescent="0.25">
      <c r="A48" s="69"/>
      <c r="B48" s="123" t="s">
        <v>132</v>
      </c>
      <c r="C48" s="124"/>
      <c r="D48" s="124"/>
      <c r="E48" s="24">
        <f>SUM(E47:E47)</f>
        <v>26912</v>
      </c>
      <c r="F48" s="4"/>
      <c r="G48" s="4"/>
      <c r="H48" s="4"/>
      <c r="I48" s="4"/>
      <c r="J48" s="4"/>
    </row>
    <row r="49" spans="1:10" ht="16.5" customHeight="1" x14ac:dyDescent="0.25">
      <c r="A49" s="74" t="s">
        <v>8</v>
      </c>
      <c r="B49" s="91"/>
      <c r="C49" s="91"/>
      <c r="D49" s="91"/>
      <c r="E49" s="25">
        <f>SUM(E48)</f>
        <v>26912</v>
      </c>
      <c r="F49" s="4"/>
      <c r="G49" s="4"/>
      <c r="H49" s="4"/>
      <c r="I49" s="4"/>
      <c r="J49" s="4"/>
    </row>
    <row r="50" spans="1:10" ht="96" hidden="1" customHeight="1" x14ac:dyDescent="0.25">
      <c r="A50" s="73" t="s">
        <v>314</v>
      </c>
      <c r="B50" s="73"/>
      <c r="C50" s="73"/>
      <c r="D50" s="73"/>
      <c r="E50" s="73"/>
    </row>
    <row r="51" spans="1:10" ht="48" hidden="1" customHeight="1" x14ac:dyDescent="0.25">
      <c r="A51" s="69" t="s">
        <v>222</v>
      </c>
      <c r="B51" s="9" t="s">
        <v>13</v>
      </c>
      <c r="C51" s="12" t="s">
        <v>223</v>
      </c>
      <c r="D51" s="10" t="s">
        <v>224</v>
      </c>
      <c r="E51" s="40"/>
    </row>
    <row r="52" spans="1:10" ht="48" hidden="1" customHeight="1" x14ac:dyDescent="0.25">
      <c r="A52" s="69"/>
      <c r="B52" s="9" t="s">
        <v>6</v>
      </c>
      <c r="C52" s="12" t="s">
        <v>244</v>
      </c>
      <c r="D52" s="10" t="s">
        <v>245</v>
      </c>
      <c r="E52" s="40"/>
    </row>
    <row r="53" spans="1:10" ht="48" hidden="1" customHeight="1" x14ac:dyDescent="0.25">
      <c r="A53" s="69"/>
      <c r="B53" s="9" t="s">
        <v>11</v>
      </c>
      <c r="C53" s="12" t="s">
        <v>223</v>
      </c>
      <c r="D53" s="10" t="s">
        <v>224</v>
      </c>
      <c r="E53" s="40"/>
    </row>
    <row r="54" spans="1:10" ht="42.75" hidden="1" customHeight="1" x14ac:dyDescent="0.25">
      <c r="A54" s="82"/>
      <c r="B54" s="123" t="s">
        <v>225</v>
      </c>
      <c r="C54" s="124"/>
      <c r="D54" s="124"/>
      <c r="E54" s="24">
        <f>SUM(E51:E53)</f>
        <v>0</v>
      </c>
    </row>
    <row r="55" spans="1:10" ht="19.5" hidden="1" customHeight="1" x14ac:dyDescent="0.25">
      <c r="A55" s="68" t="s">
        <v>8</v>
      </c>
      <c r="B55" s="68"/>
      <c r="C55" s="68"/>
      <c r="D55" s="68"/>
      <c r="E55" s="25">
        <f>SUM(E54)</f>
        <v>0</v>
      </c>
    </row>
    <row r="56" spans="1:10" ht="67.5" hidden="1" customHeight="1" x14ac:dyDescent="0.25">
      <c r="A56" s="73" t="s">
        <v>313</v>
      </c>
      <c r="B56" s="73"/>
      <c r="C56" s="73"/>
      <c r="D56" s="73"/>
      <c r="E56" s="73"/>
      <c r="F56" s="4"/>
      <c r="G56" s="4"/>
      <c r="H56" s="4"/>
      <c r="I56" s="4"/>
      <c r="J56" s="4"/>
    </row>
    <row r="57" spans="1:10" ht="51" hidden="1" customHeight="1" x14ac:dyDescent="0.25">
      <c r="A57" s="69" t="s">
        <v>9</v>
      </c>
      <c r="B57" s="34" t="s">
        <v>31</v>
      </c>
      <c r="C57" s="12" t="s">
        <v>34</v>
      </c>
      <c r="D57" s="10" t="s">
        <v>35</v>
      </c>
      <c r="E57" s="40"/>
      <c r="F57" s="4"/>
      <c r="G57" s="4"/>
      <c r="H57" s="4"/>
      <c r="I57" s="4"/>
      <c r="J57" s="4"/>
    </row>
    <row r="58" spans="1:10" ht="23.25" hidden="1" customHeight="1" x14ac:dyDescent="0.25">
      <c r="A58" s="82"/>
      <c r="B58" s="123" t="s">
        <v>10</v>
      </c>
      <c r="C58" s="124"/>
      <c r="D58" s="124"/>
      <c r="E58" s="24">
        <f>SUM(E57)</f>
        <v>0</v>
      </c>
      <c r="F58" s="4"/>
      <c r="G58" s="4"/>
      <c r="H58" s="16"/>
      <c r="I58" s="4"/>
      <c r="J58" s="4"/>
    </row>
    <row r="59" spans="1:10" ht="13.5" hidden="1" customHeight="1" x14ac:dyDescent="0.25">
      <c r="A59" s="68" t="s">
        <v>8</v>
      </c>
      <c r="B59" s="68"/>
      <c r="C59" s="68"/>
      <c r="D59" s="68"/>
      <c r="E59" s="25">
        <f>SUM(E58)</f>
        <v>0</v>
      </c>
      <c r="F59" s="4"/>
      <c r="G59" s="4"/>
      <c r="H59" s="4"/>
      <c r="I59" s="4"/>
      <c r="J59" s="4"/>
    </row>
    <row r="60" spans="1:10" s="13" customFormat="1" ht="42" customHeight="1" x14ac:dyDescent="0.2">
      <c r="A60" s="73" t="s">
        <v>272</v>
      </c>
      <c r="B60" s="73"/>
      <c r="C60" s="73"/>
      <c r="D60" s="73"/>
      <c r="E60" s="73"/>
    </row>
    <row r="61" spans="1:10" s="13" customFormat="1" ht="72.75" customHeight="1" x14ac:dyDescent="0.2">
      <c r="A61" s="69" t="s">
        <v>218</v>
      </c>
      <c r="B61" s="34" t="s">
        <v>6</v>
      </c>
      <c r="C61" s="59" t="s">
        <v>110</v>
      </c>
      <c r="D61" s="52" t="s">
        <v>344</v>
      </c>
      <c r="E61" s="60">
        <v>37299</v>
      </c>
    </row>
    <row r="62" spans="1:10" s="13" customFormat="1" ht="27.75" customHeight="1" x14ac:dyDescent="0.25">
      <c r="A62" s="66"/>
      <c r="B62" s="67" t="s">
        <v>218</v>
      </c>
      <c r="C62" s="119"/>
      <c r="D62" s="119"/>
      <c r="E62" s="17">
        <f>SUM(E61:E61)</f>
        <v>37299</v>
      </c>
    </row>
    <row r="63" spans="1:10" s="13" customFormat="1" ht="15.75" customHeight="1" x14ac:dyDescent="0.25">
      <c r="A63" s="74" t="s">
        <v>8</v>
      </c>
      <c r="B63" s="91"/>
      <c r="C63" s="91"/>
      <c r="D63" s="91"/>
      <c r="E63" s="26">
        <f>SUM(E62)</f>
        <v>37299</v>
      </c>
    </row>
    <row r="64" spans="1:10" s="13" customFormat="1" ht="57" customHeight="1" x14ac:dyDescent="0.2">
      <c r="A64" s="73" t="s">
        <v>333</v>
      </c>
      <c r="B64" s="73"/>
      <c r="C64" s="73"/>
      <c r="D64" s="73"/>
      <c r="E64" s="73"/>
    </row>
    <row r="65" spans="1:10" s="13" customFormat="1" ht="36" customHeight="1" x14ac:dyDescent="0.2">
      <c r="A65" s="76" t="s">
        <v>218</v>
      </c>
      <c r="B65" s="133" t="s">
        <v>6</v>
      </c>
      <c r="C65" s="134" t="s">
        <v>285</v>
      </c>
      <c r="D65" s="10" t="s">
        <v>331</v>
      </c>
      <c r="E65" s="60">
        <v>700</v>
      </c>
    </row>
    <row r="66" spans="1:10" s="13" customFormat="1" ht="36" hidden="1" customHeight="1" x14ac:dyDescent="0.2">
      <c r="A66" s="87"/>
      <c r="B66" s="88"/>
      <c r="C66" s="88"/>
      <c r="D66" s="10"/>
      <c r="E66" s="60"/>
    </row>
    <row r="67" spans="1:10" s="13" customFormat="1" ht="57" customHeight="1" x14ac:dyDescent="0.2">
      <c r="A67" s="87"/>
      <c r="B67" s="133" t="s">
        <v>31</v>
      </c>
      <c r="C67" s="134" t="s">
        <v>285</v>
      </c>
      <c r="D67" s="10" t="s">
        <v>332</v>
      </c>
      <c r="E67" s="60">
        <v>34300</v>
      </c>
    </row>
    <row r="68" spans="1:10" s="13" customFormat="1" ht="36" hidden="1" customHeight="1" x14ac:dyDescent="0.2">
      <c r="A68" s="87"/>
      <c r="B68" s="88"/>
      <c r="C68" s="88"/>
      <c r="D68" s="10"/>
      <c r="E68" s="60"/>
    </row>
    <row r="69" spans="1:10" s="13" customFormat="1" ht="29.25" customHeight="1" x14ac:dyDescent="0.25">
      <c r="A69" s="88"/>
      <c r="B69" s="123" t="s">
        <v>286</v>
      </c>
      <c r="C69" s="124"/>
      <c r="D69" s="124"/>
      <c r="E69" s="24">
        <f>SUM(E65:E67)</f>
        <v>35000</v>
      </c>
    </row>
    <row r="70" spans="1:10" s="13" customFormat="1" ht="15.75" customHeight="1" x14ac:dyDescent="0.25">
      <c r="A70" s="68" t="s">
        <v>8</v>
      </c>
      <c r="B70" s="68"/>
      <c r="C70" s="68"/>
      <c r="D70" s="68"/>
      <c r="E70" s="25">
        <f>SUM(E69)</f>
        <v>35000</v>
      </c>
    </row>
    <row r="71" spans="1:10" ht="43.5" hidden="1" customHeight="1" x14ac:dyDescent="0.25">
      <c r="A71" s="83" t="s">
        <v>219</v>
      </c>
      <c r="B71" s="84"/>
      <c r="C71" s="84"/>
      <c r="D71" s="84"/>
      <c r="E71" s="85"/>
    </row>
    <row r="72" spans="1:10" ht="48" hidden="1" customHeight="1" x14ac:dyDescent="0.25">
      <c r="A72" s="76" t="s">
        <v>36</v>
      </c>
      <c r="B72" s="20"/>
      <c r="C72" s="12"/>
      <c r="D72" s="10"/>
      <c r="E72" s="40">
        <v>0</v>
      </c>
    </row>
    <row r="73" spans="1:10" ht="66" hidden="1" customHeight="1" x14ac:dyDescent="0.25">
      <c r="A73" s="77"/>
      <c r="B73" s="20" t="s">
        <v>6</v>
      </c>
      <c r="C73" s="10" t="s">
        <v>220</v>
      </c>
      <c r="D73" s="10" t="s">
        <v>221</v>
      </c>
      <c r="E73" s="40"/>
    </row>
    <row r="74" spans="1:10" ht="37.5" hidden="1" customHeight="1" x14ac:dyDescent="0.25">
      <c r="A74" s="78"/>
      <c r="B74" s="120" t="s">
        <v>102</v>
      </c>
      <c r="C74" s="121"/>
      <c r="D74" s="122"/>
      <c r="E74" s="24">
        <f>SUM(E72:E73)</f>
        <v>0</v>
      </c>
    </row>
    <row r="75" spans="1:10" ht="19.5" hidden="1" customHeight="1" x14ac:dyDescent="0.25">
      <c r="A75" s="68" t="s">
        <v>8</v>
      </c>
      <c r="B75" s="68"/>
      <c r="C75" s="68"/>
      <c r="D75" s="68"/>
      <c r="E75" s="25">
        <f>SUM(E74)</f>
        <v>0</v>
      </c>
    </row>
    <row r="76" spans="1:10" ht="62.25" customHeight="1" x14ac:dyDescent="0.25">
      <c r="A76" s="73" t="s">
        <v>297</v>
      </c>
      <c r="B76" s="73"/>
      <c r="C76" s="73"/>
      <c r="D76" s="73"/>
      <c r="E76" s="73"/>
      <c r="F76" s="4"/>
      <c r="G76" s="4"/>
      <c r="H76" s="4"/>
      <c r="I76" s="4"/>
      <c r="J76" s="4"/>
    </row>
    <row r="77" spans="1:10" ht="111" customHeight="1" x14ac:dyDescent="0.25">
      <c r="A77" s="65" t="s">
        <v>12</v>
      </c>
      <c r="B77" s="20" t="s">
        <v>13</v>
      </c>
      <c r="C77" s="9" t="s">
        <v>16</v>
      </c>
      <c r="D77" s="11" t="s">
        <v>335</v>
      </c>
      <c r="E77" s="14">
        <v>4231</v>
      </c>
      <c r="F77" s="4"/>
      <c r="G77" s="4"/>
      <c r="H77" s="4"/>
      <c r="I77" s="4"/>
      <c r="J77" s="4"/>
    </row>
    <row r="78" spans="1:10" ht="96.75" hidden="1" customHeight="1" x14ac:dyDescent="0.25">
      <c r="A78" s="66"/>
      <c r="B78" s="20" t="s">
        <v>240</v>
      </c>
      <c r="C78" s="21" t="s">
        <v>14</v>
      </c>
      <c r="D78" s="22" t="s">
        <v>298</v>
      </c>
      <c r="E78" s="14"/>
      <c r="F78" s="4"/>
      <c r="G78" s="4"/>
      <c r="H78" s="4"/>
      <c r="I78" s="4"/>
      <c r="J78" s="4"/>
    </row>
    <row r="79" spans="1:10" ht="97.5" hidden="1" customHeight="1" x14ac:dyDescent="0.25">
      <c r="A79" s="66"/>
      <c r="B79" s="20" t="s">
        <v>18</v>
      </c>
      <c r="C79" s="21" t="s">
        <v>14</v>
      </c>
      <c r="D79" s="22" t="s">
        <v>15</v>
      </c>
      <c r="E79" s="14"/>
      <c r="F79" s="4"/>
      <c r="G79" s="4"/>
      <c r="H79" s="4"/>
      <c r="I79" s="4"/>
      <c r="J79" s="4"/>
    </row>
    <row r="80" spans="1:10" ht="90.75" customHeight="1" x14ac:dyDescent="0.25">
      <c r="A80" s="66"/>
      <c r="B80" s="20" t="s">
        <v>26</v>
      </c>
      <c r="C80" s="21" t="s">
        <v>14</v>
      </c>
      <c r="D80" s="22" t="s">
        <v>336</v>
      </c>
      <c r="E80" s="14">
        <v>4231</v>
      </c>
      <c r="F80" s="4"/>
      <c r="G80" s="4"/>
      <c r="H80" s="4"/>
      <c r="I80" s="4"/>
      <c r="J80" s="4"/>
    </row>
    <row r="81" spans="1:10" ht="81" customHeight="1" x14ac:dyDescent="0.25">
      <c r="A81" s="66"/>
      <c r="B81" s="20" t="s">
        <v>39</v>
      </c>
      <c r="C81" s="9" t="s">
        <v>41</v>
      </c>
      <c r="D81" s="10" t="s">
        <v>334</v>
      </c>
      <c r="E81" s="12">
        <v>4231</v>
      </c>
      <c r="F81" s="4"/>
      <c r="G81" s="4"/>
      <c r="H81" s="4"/>
      <c r="I81" s="4"/>
      <c r="J81" s="4"/>
    </row>
    <row r="82" spans="1:10" ht="81.75" customHeight="1" x14ac:dyDescent="0.25">
      <c r="A82" s="66"/>
      <c r="B82" s="20" t="s">
        <v>181</v>
      </c>
      <c r="C82" s="9" t="s">
        <v>41</v>
      </c>
      <c r="D82" s="10" t="s">
        <v>337</v>
      </c>
      <c r="E82" s="12">
        <v>42314</v>
      </c>
      <c r="F82" s="4"/>
      <c r="G82" s="4"/>
      <c r="H82" s="4"/>
      <c r="I82" s="4"/>
      <c r="J82" s="4"/>
    </row>
    <row r="83" spans="1:10" ht="34.5" customHeight="1" x14ac:dyDescent="0.25">
      <c r="A83" s="66"/>
      <c r="B83" s="67" t="s">
        <v>19</v>
      </c>
      <c r="C83" s="67"/>
      <c r="D83" s="67"/>
      <c r="E83" s="17">
        <f>SUM(E77:E82)</f>
        <v>55007</v>
      </c>
      <c r="F83" s="4"/>
      <c r="G83" s="4"/>
      <c r="H83" s="16"/>
      <c r="I83" s="4"/>
      <c r="J83" s="4"/>
    </row>
    <row r="84" spans="1:10" ht="15.75" customHeight="1" x14ac:dyDescent="0.25">
      <c r="A84" s="68" t="s">
        <v>8</v>
      </c>
      <c r="B84" s="68"/>
      <c r="C84" s="68"/>
      <c r="D84" s="68"/>
      <c r="E84" s="25">
        <f>SUM(E83)</f>
        <v>55007</v>
      </c>
      <c r="F84" s="4"/>
      <c r="G84" s="4"/>
      <c r="H84" s="4"/>
      <c r="I84" s="4"/>
      <c r="J84" s="4"/>
    </row>
    <row r="85" spans="1:10" ht="45.75" hidden="1" customHeight="1" x14ac:dyDescent="0.25">
      <c r="A85" s="73" t="s">
        <v>258</v>
      </c>
      <c r="B85" s="73"/>
      <c r="C85" s="73"/>
      <c r="D85" s="73"/>
      <c r="E85" s="73"/>
    </row>
    <row r="86" spans="1:10" ht="54.75" hidden="1" customHeight="1" x14ac:dyDescent="0.25">
      <c r="A86" s="65" t="s">
        <v>12</v>
      </c>
      <c r="B86" s="12" t="s">
        <v>11</v>
      </c>
      <c r="C86" s="9" t="s">
        <v>14</v>
      </c>
      <c r="D86" s="11" t="s">
        <v>15</v>
      </c>
      <c r="E86" s="14"/>
    </row>
    <row r="87" spans="1:10" ht="71.25" hidden="1" customHeight="1" x14ac:dyDescent="0.25">
      <c r="A87" s="66"/>
      <c r="B87" s="9" t="s">
        <v>13</v>
      </c>
      <c r="C87" s="9" t="s">
        <v>16</v>
      </c>
      <c r="D87" s="11" t="s">
        <v>17</v>
      </c>
      <c r="E87" s="14"/>
    </row>
    <row r="88" spans="1:10" ht="74.25" hidden="1" customHeight="1" x14ac:dyDescent="0.25">
      <c r="A88" s="66"/>
      <c r="B88" s="9" t="s">
        <v>18</v>
      </c>
      <c r="C88" s="21" t="s">
        <v>14</v>
      </c>
      <c r="D88" s="22" t="s">
        <v>15</v>
      </c>
      <c r="E88" s="14"/>
    </row>
    <row r="89" spans="1:10" ht="45.75" hidden="1" customHeight="1" x14ac:dyDescent="0.25">
      <c r="A89" s="66"/>
      <c r="B89" s="9" t="s">
        <v>198</v>
      </c>
      <c r="C89" s="9" t="s">
        <v>199</v>
      </c>
      <c r="D89" s="10" t="s">
        <v>200</v>
      </c>
      <c r="E89" s="14"/>
    </row>
    <row r="90" spans="1:10" ht="31.5" hidden="1" customHeight="1" x14ac:dyDescent="0.25">
      <c r="A90" s="66"/>
      <c r="B90" s="67" t="s">
        <v>19</v>
      </c>
      <c r="C90" s="67"/>
      <c r="D90" s="67"/>
      <c r="E90" s="18">
        <f>SUM(E86:E89)</f>
        <v>0</v>
      </c>
    </row>
    <row r="91" spans="1:10" ht="15" hidden="1" customHeight="1" x14ac:dyDescent="0.25">
      <c r="A91" s="68" t="s">
        <v>8</v>
      </c>
      <c r="B91" s="68"/>
      <c r="C91" s="68"/>
      <c r="D91" s="68"/>
      <c r="E91" s="25">
        <f>SUM(E90)</f>
        <v>0</v>
      </c>
    </row>
    <row r="92" spans="1:10" ht="20.25" customHeight="1" x14ac:dyDescent="0.25">
      <c r="A92" s="73" t="s">
        <v>163</v>
      </c>
      <c r="B92" s="73"/>
      <c r="C92" s="73"/>
      <c r="D92" s="73"/>
      <c r="E92" s="73"/>
    </row>
    <row r="93" spans="1:10" ht="52.5" customHeight="1" x14ac:dyDescent="0.25">
      <c r="A93" s="69" t="s">
        <v>9</v>
      </c>
      <c r="B93" s="34" t="s">
        <v>31</v>
      </c>
      <c r="C93" s="12" t="s">
        <v>46</v>
      </c>
      <c r="D93" s="10" t="s">
        <v>47</v>
      </c>
      <c r="E93" s="40">
        <v>114650</v>
      </c>
    </row>
    <row r="94" spans="1:10" ht="47.25" customHeight="1" x14ac:dyDescent="0.25">
      <c r="A94" s="69"/>
      <c r="B94" s="27" t="s">
        <v>6</v>
      </c>
      <c r="C94" s="12" t="s">
        <v>46</v>
      </c>
      <c r="D94" s="10" t="s">
        <v>47</v>
      </c>
      <c r="E94" s="40">
        <v>2293</v>
      </c>
    </row>
    <row r="95" spans="1:10" ht="20.25" customHeight="1" x14ac:dyDescent="0.25">
      <c r="A95" s="82"/>
      <c r="B95" s="123" t="s">
        <v>10</v>
      </c>
      <c r="C95" s="124"/>
      <c r="D95" s="124"/>
      <c r="E95" s="24">
        <f>SUM(E93:E94)</f>
        <v>116943</v>
      </c>
    </row>
    <row r="96" spans="1:10" ht="19.5" customHeight="1" x14ac:dyDescent="0.25">
      <c r="A96" s="68" t="s">
        <v>8</v>
      </c>
      <c r="B96" s="68"/>
      <c r="C96" s="68"/>
      <c r="D96" s="68"/>
      <c r="E96" s="25">
        <f>SUM(E95)</f>
        <v>116943</v>
      </c>
    </row>
    <row r="97" spans="1:10" ht="49.5" customHeight="1" x14ac:dyDescent="0.25">
      <c r="A97" s="73" t="s">
        <v>259</v>
      </c>
      <c r="B97" s="73"/>
      <c r="C97" s="73"/>
      <c r="D97" s="73"/>
      <c r="E97" s="73"/>
    </row>
    <row r="98" spans="1:10" ht="48" hidden="1" customHeight="1" x14ac:dyDescent="0.25">
      <c r="A98" s="69" t="s">
        <v>9</v>
      </c>
      <c r="B98" s="20"/>
      <c r="C98" s="12"/>
      <c r="D98" s="10"/>
      <c r="E98" s="40">
        <v>0</v>
      </c>
    </row>
    <row r="99" spans="1:10" ht="48" customHeight="1" x14ac:dyDescent="0.25">
      <c r="A99" s="69"/>
      <c r="B99" s="20" t="s">
        <v>6</v>
      </c>
      <c r="C99" s="12" t="s">
        <v>209</v>
      </c>
      <c r="D99" s="10" t="s">
        <v>208</v>
      </c>
      <c r="E99" s="40">
        <v>37312</v>
      </c>
    </row>
    <row r="100" spans="1:10" ht="19.5" customHeight="1" x14ac:dyDescent="0.25">
      <c r="A100" s="82"/>
      <c r="B100" s="123" t="s">
        <v>10</v>
      </c>
      <c r="C100" s="124"/>
      <c r="D100" s="124"/>
      <c r="E100" s="24">
        <f>SUM(E98:E99)</f>
        <v>37312</v>
      </c>
    </row>
    <row r="101" spans="1:10" ht="19.5" customHeight="1" x14ac:dyDescent="0.25">
      <c r="A101" s="68" t="s">
        <v>8</v>
      </c>
      <c r="B101" s="68"/>
      <c r="C101" s="68"/>
      <c r="D101" s="68"/>
      <c r="E101" s="25">
        <f>SUM(E100)</f>
        <v>37312</v>
      </c>
    </row>
    <row r="102" spans="1:10" ht="39.75" customHeight="1" x14ac:dyDescent="0.25">
      <c r="A102" s="73" t="s">
        <v>260</v>
      </c>
      <c r="B102" s="73"/>
      <c r="C102" s="73"/>
      <c r="D102" s="73"/>
      <c r="E102" s="73"/>
    </row>
    <row r="103" spans="1:10" ht="59.25" customHeight="1" x14ac:dyDescent="0.25">
      <c r="A103" s="69" t="s">
        <v>9</v>
      </c>
      <c r="B103" s="20" t="s">
        <v>31</v>
      </c>
      <c r="C103" s="12" t="s">
        <v>210</v>
      </c>
      <c r="D103" s="10" t="s">
        <v>211</v>
      </c>
      <c r="E103" s="40">
        <v>13900</v>
      </c>
    </row>
    <row r="104" spans="1:10" ht="19.5" customHeight="1" x14ac:dyDescent="0.25">
      <c r="A104" s="82"/>
      <c r="B104" s="123" t="s">
        <v>10</v>
      </c>
      <c r="C104" s="124"/>
      <c r="D104" s="124"/>
      <c r="E104" s="24">
        <f>SUM(E103)</f>
        <v>13900</v>
      </c>
    </row>
    <row r="105" spans="1:10" ht="19.5" customHeight="1" x14ac:dyDescent="0.25">
      <c r="A105" s="68" t="s">
        <v>8</v>
      </c>
      <c r="B105" s="68"/>
      <c r="C105" s="68"/>
      <c r="D105" s="68"/>
      <c r="E105" s="25">
        <f>SUM(E104)</f>
        <v>13900</v>
      </c>
    </row>
    <row r="106" spans="1:10" ht="44.25" hidden="1" customHeight="1" x14ac:dyDescent="0.25">
      <c r="A106" s="83" t="s">
        <v>241</v>
      </c>
      <c r="B106" s="84"/>
      <c r="C106" s="84"/>
      <c r="D106" s="84"/>
      <c r="E106" s="85"/>
      <c r="F106" s="4"/>
      <c r="G106" s="4"/>
      <c r="H106" s="4"/>
      <c r="I106" s="4"/>
      <c r="J106" s="4"/>
    </row>
    <row r="107" spans="1:10" ht="73.5" hidden="1" customHeight="1" x14ac:dyDescent="0.25">
      <c r="A107" s="76" t="s">
        <v>229</v>
      </c>
      <c r="B107" s="20" t="s">
        <v>234</v>
      </c>
      <c r="C107" s="9" t="s">
        <v>230</v>
      </c>
      <c r="D107" s="11" t="s">
        <v>231</v>
      </c>
      <c r="E107" s="54"/>
      <c r="F107" s="4"/>
      <c r="G107" s="4"/>
      <c r="H107" s="35"/>
      <c r="I107" s="4"/>
      <c r="J107" s="4"/>
    </row>
    <row r="108" spans="1:10" ht="40.5" hidden="1" customHeight="1" x14ac:dyDescent="0.25">
      <c r="A108" s="78"/>
      <c r="B108" s="79" t="s">
        <v>232</v>
      </c>
      <c r="C108" s="80"/>
      <c r="D108" s="81"/>
      <c r="E108" s="46">
        <f>SUM(E107)</f>
        <v>0</v>
      </c>
      <c r="F108" s="4"/>
      <c r="G108" s="4"/>
      <c r="H108" s="16"/>
      <c r="I108" s="4"/>
      <c r="J108" s="4"/>
    </row>
    <row r="109" spans="1:10" ht="19.5" hidden="1" customHeight="1" x14ac:dyDescent="0.25">
      <c r="A109" s="113" t="s">
        <v>8</v>
      </c>
      <c r="B109" s="114"/>
      <c r="C109" s="114"/>
      <c r="D109" s="115"/>
      <c r="E109" s="26">
        <f>SUM(E108)</f>
        <v>0</v>
      </c>
      <c r="F109" s="4"/>
      <c r="G109" s="4"/>
      <c r="H109" s="4"/>
      <c r="I109" s="4"/>
      <c r="J109" s="4"/>
    </row>
    <row r="110" spans="1:10" ht="52.5" hidden="1" customHeight="1" x14ac:dyDescent="0.25">
      <c r="A110" s="83" t="s">
        <v>277</v>
      </c>
      <c r="B110" s="84"/>
      <c r="C110" s="84"/>
      <c r="D110" s="84"/>
      <c r="E110" s="85"/>
      <c r="F110" s="4"/>
      <c r="G110" s="4"/>
      <c r="H110" s="4"/>
      <c r="I110" s="4"/>
      <c r="J110" s="4"/>
    </row>
    <row r="111" spans="1:10" ht="51.75" hidden="1" customHeight="1" x14ac:dyDescent="0.25">
      <c r="A111" s="76" t="s">
        <v>250</v>
      </c>
      <c r="B111" s="19" t="s">
        <v>6</v>
      </c>
      <c r="C111" s="9" t="s">
        <v>278</v>
      </c>
      <c r="D111" s="10" t="s">
        <v>279</v>
      </c>
      <c r="E111" s="53"/>
      <c r="F111" s="4"/>
      <c r="G111" s="4"/>
      <c r="H111" s="35"/>
      <c r="I111" s="4"/>
      <c r="J111" s="4"/>
    </row>
    <row r="112" spans="1:10" ht="42.75" hidden="1" customHeight="1" x14ac:dyDescent="0.25">
      <c r="A112" s="89"/>
      <c r="B112" s="80" t="s">
        <v>280</v>
      </c>
      <c r="C112" s="90"/>
      <c r="D112" s="90"/>
      <c r="E112" s="44">
        <f>SUM(E111)</f>
        <v>0</v>
      </c>
      <c r="F112" s="4"/>
      <c r="G112" s="4"/>
      <c r="H112" s="16"/>
      <c r="I112" s="4"/>
      <c r="J112" s="4"/>
    </row>
    <row r="113" spans="1:10" ht="19.5" hidden="1" customHeight="1" x14ac:dyDescent="0.25">
      <c r="A113" s="74" t="s">
        <v>8</v>
      </c>
      <c r="B113" s="91"/>
      <c r="C113" s="91"/>
      <c r="D113" s="91"/>
      <c r="E113" s="26">
        <f>SUM(E112)</f>
        <v>0</v>
      </c>
      <c r="F113" s="4"/>
      <c r="G113" s="4"/>
      <c r="H113" s="4"/>
      <c r="I113" s="4"/>
      <c r="J113" s="4"/>
    </row>
    <row r="114" spans="1:10" ht="95.25" hidden="1" customHeight="1" x14ac:dyDescent="0.25">
      <c r="A114" s="73" t="s">
        <v>323</v>
      </c>
      <c r="B114" s="73"/>
      <c r="C114" s="73"/>
      <c r="D114" s="73"/>
      <c r="E114" s="73"/>
    </row>
    <row r="115" spans="1:10" hidden="1" x14ac:dyDescent="0.25">
      <c r="A115" s="69" t="s">
        <v>294</v>
      </c>
      <c r="B115" s="69" t="s">
        <v>6</v>
      </c>
      <c r="C115" s="12" t="s">
        <v>186</v>
      </c>
      <c r="D115" s="10" t="s">
        <v>187</v>
      </c>
      <c r="E115" s="50"/>
      <c r="I115" s="1" t="s">
        <v>233</v>
      </c>
    </row>
    <row r="116" spans="1:10" hidden="1" x14ac:dyDescent="0.25">
      <c r="A116" s="69"/>
      <c r="B116" s="69"/>
      <c r="C116" s="12" t="s">
        <v>154</v>
      </c>
      <c r="D116" s="10" t="s">
        <v>203</v>
      </c>
      <c r="E116" s="50"/>
    </row>
    <row r="117" spans="1:10" ht="15" hidden="1" customHeight="1" x14ac:dyDescent="0.25">
      <c r="A117" s="69"/>
      <c r="B117" s="69"/>
      <c r="C117" s="12" t="s">
        <v>107</v>
      </c>
      <c r="D117" s="10" t="s">
        <v>108</v>
      </c>
      <c r="E117" s="50"/>
    </row>
    <row r="118" spans="1:10" hidden="1" x14ac:dyDescent="0.25">
      <c r="A118" s="70"/>
      <c r="B118" s="70"/>
      <c r="C118" s="12" t="s">
        <v>273</v>
      </c>
      <c r="D118" s="10" t="s">
        <v>274</v>
      </c>
      <c r="E118" s="50"/>
    </row>
    <row r="119" spans="1:10" hidden="1" x14ac:dyDescent="0.25">
      <c r="A119" s="70"/>
      <c r="B119" s="71" t="s">
        <v>261</v>
      </c>
      <c r="C119" s="72"/>
      <c r="D119" s="72"/>
      <c r="E119" s="46">
        <f>SUM(E115:E118)</f>
        <v>0</v>
      </c>
    </row>
    <row r="120" spans="1:10" hidden="1" x14ac:dyDescent="0.25">
      <c r="A120" s="74" t="s">
        <v>8</v>
      </c>
      <c r="B120" s="91"/>
      <c r="C120" s="91"/>
      <c r="D120" s="91"/>
      <c r="E120" s="26">
        <f>SUM(E119)</f>
        <v>0</v>
      </c>
    </row>
    <row r="121" spans="1:10" ht="48" hidden="1" customHeight="1" x14ac:dyDescent="0.25">
      <c r="A121" s="73" t="s">
        <v>164</v>
      </c>
      <c r="B121" s="73"/>
      <c r="C121" s="73"/>
      <c r="D121" s="73"/>
      <c r="E121" s="73"/>
    </row>
    <row r="122" spans="1:10" ht="63" hidden="1" x14ac:dyDescent="0.25">
      <c r="A122" s="69" t="s">
        <v>36</v>
      </c>
      <c r="B122" s="69" t="s">
        <v>6</v>
      </c>
      <c r="C122" s="9" t="s">
        <v>48</v>
      </c>
      <c r="D122" s="10" t="s">
        <v>49</v>
      </c>
      <c r="E122" s="40"/>
    </row>
    <row r="123" spans="1:10" ht="47.25" hidden="1" x14ac:dyDescent="0.25">
      <c r="A123" s="69"/>
      <c r="B123" s="135"/>
      <c r="C123" s="9" t="s">
        <v>48</v>
      </c>
      <c r="D123" s="11" t="s">
        <v>156</v>
      </c>
      <c r="E123" s="40"/>
    </row>
    <row r="124" spans="1:10" ht="51.75" hidden="1" customHeight="1" x14ac:dyDescent="0.25">
      <c r="A124" s="66"/>
      <c r="B124" s="135"/>
      <c r="C124" s="9" t="s">
        <v>50</v>
      </c>
      <c r="D124" s="10" t="s">
        <v>51</v>
      </c>
      <c r="E124" s="40"/>
    </row>
    <row r="125" spans="1:10" ht="31.5" hidden="1" x14ac:dyDescent="0.25">
      <c r="A125" s="66"/>
      <c r="B125" s="135"/>
      <c r="C125" s="9" t="s">
        <v>52</v>
      </c>
      <c r="D125" s="10" t="s">
        <v>53</v>
      </c>
      <c r="E125" s="40"/>
    </row>
    <row r="126" spans="1:10" ht="47.25" hidden="1" x14ac:dyDescent="0.25">
      <c r="A126" s="66"/>
      <c r="B126" s="135"/>
      <c r="C126" s="9" t="s">
        <v>54</v>
      </c>
      <c r="D126" s="10" t="s">
        <v>55</v>
      </c>
      <c r="E126" s="40"/>
    </row>
    <row r="127" spans="1:10" ht="31.5" hidden="1" x14ac:dyDescent="0.25">
      <c r="A127" s="66"/>
      <c r="B127" s="135"/>
      <c r="C127" s="9" t="s">
        <v>56</v>
      </c>
      <c r="D127" s="10" t="s">
        <v>57</v>
      </c>
      <c r="E127" s="40"/>
    </row>
    <row r="128" spans="1:10" ht="47.25" hidden="1" x14ac:dyDescent="0.25">
      <c r="A128" s="66"/>
      <c r="B128" s="135"/>
      <c r="C128" s="9" t="s">
        <v>58</v>
      </c>
      <c r="D128" s="10" t="s">
        <v>59</v>
      </c>
      <c r="E128" s="40"/>
    </row>
    <row r="129" spans="1:5" ht="31.5" hidden="1" x14ac:dyDescent="0.25">
      <c r="A129" s="66"/>
      <c r="B129" s="135"/>
      <c r="C129" s="9" t="s">
        <v>60</v>
      </c>
      <c r="D129" s="10" t="s">
        <v>61</v>
      </c>
      <c r="E129" s="40"/>
    </row>
    <row r="130" spans="1:5" ht="31.5" hidden="1" customHeight="1" x14ac:dyDescent="0.25">
      <c r="A130" s="66"/>
      <c r="B130" s="136" t="s">
        <v>62</v>
      </c>
      <c r="C130" s="137"/>
      <c r="D130" s="137"/>
      <c r="E130" s="55">
        <f>SUM(E124:E129)</f>
        <v>0</v>
      </c>
    </row>
    <row r="131" spans="1:5" ht="24.75" hidden="1" customHeight="1" x14ac:dyDescent="0.25">
      <c r="A131" s="68" t="s">
        <v>8</v>
      </c>
      <c r="B131" s="68"/>
      <c r="C131" s="68"/>
      <c r="D131" s="68"/>
      <c r="E131" s="25">
        <f>SUM(E130)</f>
        <v>0</v>
      </c>
    </row>
    <row r="132" spans="1:5" ht="73.5" hidden="1" customHeight="1" x14ac:dyDescent="0.25">
      <c r="A132" s="73" t="s">
        <v>226</v>
      </c>
      <c r="B132" s="73"/>
      <c r="C132" s="73"/>
      <c r="D132" s="73"/>
      <c r="E132" s="73"/>
    </row>
    <row r="133" spans="1:5" ht="31.5" hidden="1" customHeight="1" x14ac:dyDescent="0.25">
      <c r="A133" s="69" t="s">
        <v>146</v>
      </c>
      <c r="B133" s="34" t="s">
        <v>6</v>
      </c>
      <c r="C133" s="12" t="s">
        <v>186</v>
      </c>
      <c r="D133" s="10" t="s">
        <v>187</v>
      </c>
      <c r="E133" s="54">
        <v>0</v>
      </c>
    </row>
    <row r="134" spans="1:5" ht="18.75" hidden="1" customHeight="1" x14ac:dyDescent="0.25">
      <c r="A134" s="82"/>
      <c r="B134" s="71" t="s">
        <v>145</v>
      </c>
      <c r="C134" s="72"/>
      <c r="D134" s="72"/>
      <c r="E134" s="46">
        <f>SUM(E133)</f>
        <v>0</v>
      </c>
    </row>
    <row r="135" spans="1:5" hidden="1" x14ac:dyDescent="0.25">
      <c r="A135" s="74" t="s">
        <v>8</v>
      </c>
      <c r="B135" s="91"/>
      <c r="C135" s="91"/>
      <c r="D135" s="91"/>
      <c r="E135" s="26">
        <f>SUM(E134)</f>
        <v>0</v>
      </c>
    </row>
    <row r="136" spans="1:5" ht="50.25" customHeight="1" x14ac:dyDescent="0.25">
      <c r="A136" s="73" t="s">
        <v>338</v>
      </c>
      <c r="B136" s="73"/>
      <c r="C136" s="73"/>
      <c r="D136" s="73"/>
      <c r="E136" s="73"/>
    </row>
    <row r="137" spans="1:5" ht="67.5" customHeight="1" x14ac:dyDescent="0.25">
      <c r="A137" s="69" t="s">
        <v>64</v>
      </c>
      <c r="B137" s="20" t="s">
        <v>31</v>
      </c>
      <c r="C137" s="9" t="s">
        <v>65</v>
      </c>
      <c r="D137" s="10" t="s">
        <v>135</v>
      </c>
      <c r="E137" s="14">
        <v>81488</v>
      </c>
    </row>
    <row r="138" spans="1:5" ht="36.75" hidden="1" customHeight="1" x14ac:dyDescent="0.25">
      <c r="A138" s="69"/>
      <c r="B138" s="10" t="s">
        <v>67</v>
      </c>
      <c r="C138" s="9" t="s">
        <v>69</v>
      </c>
      <c r="D138" s="10" t="s">
        <v>70</v>
      </c>
      <c r="E138" s="14"/>
    </row>
    <row r="139" spans="1:5" ht="41.25" hidden="1" customHeight="1" x14ac:dyDescent="0.25">
      <c r="A139" s="69"/>
      <c r="B139" s="10" t="s">
        <v>45</v>
      </c>
      <c r="C139" s="9" t="s">
        <v>69</v>
      </c>
      <c r="D139" s="10" t="s">
        <v>70</v>
      </c>
      <c r="E139" s="14"/>
    </row>
    <row r="140" spans="1:5" ht="33" hidden="1" customHeight="1" x14ac:dyDescent="0.25">
      <c r="A140" s="69"/>
      <c r="B140" s="10" t="s">
        <v>68</v>
      </c>
      <c r="C140" s="9" t="s">
        <v>69</v>
      </c>
      <c r="D140" s="10" t="s">
        <v>70</v>
      </c>
      <c r="E140" s="14"/>
    </row>
    <row r="141" spans="1:5" ht="40.5" hidden="1" customHeight="1" x14ac:dyDescent="0.25">
      <c r="A141" s="69"/>
      <c r="B141" s="10" t="s">
        <v>42</v>
      </c>
      <c r="C141" s="9" t="s">
        <v>69</v>
      </c>
      <c r="D141" s="10" t="s">
        <v>70</v>
      </c>
      <c r="E141" s="14"/>
    </row>
    <row r="142" spans="1:5" ht="39.75" hidden="1" customHeight="1" x14ac:dyDescent="0.25">
      <c r="A142" s="69"/>
      <c r="B142" s="10" t="s">
        <v>40</v>
      </c>
      <c r="C142" s="9" t="s">
        <v>69</v>
      </c>
      <c r="D142" s="10" t="s">
        <v>70</v>
      </c>
      <c r="E142" s="14"/>
    </row>
    <row r="143" spans="1:5" ht="41.25" hidden="1" customHeight="1" x14ac:dyDescent="0.25">
      <c r="A143" s="69"/>
      <c r="B143" s="10" t="s">
        <v>43</v>
      </c>
      <c r="C143" s="9" t="s">
        <v>69</v>
      </c>
      <c r="D143" s="10" t="s">
        <v>70</v>
      </c>
      <c r="E143" s="14"/>
    </row>
    <row r="144" spans="1:5" ht="41.25" hidden="1" customHeight="1" x14ac:dyDescent="0.25">
      <c r="A144" s="69"/>
      <c r="B144" s="20" t="s">
        <v>38</v>
      </c>
      <c r="C144" s="9" t="s">
        <v>69</v>
      </c>
      <c r="D144" s="10" t="s">
        <v>70</v>
      </c>
      <c r="E144" s="14">
        <v>0</v>
      </c>
    </row>
    <row r="145" spans="1:5" ht="47.25" hidden="1" customHeight="1" x14ac:dyDescent="0.25">
      <c r="A145" s="69"/>
      <c r="B145" s="10" t="s">
        <v>44</v>
      </c>
      <c r="C145" s="9" t="s">
        <v>69</v>
      </c>
      <c r="D145" s="10" t="s">
        <v>70</v>
      </c>
      <c r="E145" s="14"/>
    </row>
    <row r="146" spans="1:5" ht="21" customHeight="1" x14ac:dyDescent="0.25">
      <c r="A146" s="67" t="s">
        <v>66</v>
      </c>
      <c r="B146" s="138"/>
      <c r="C146" s="138"/>
      <c r="D146" s="138"/>
      <c r="E146" s="17">
        <f>SUM(E137:E144)</f>
        <v>81488</v>
      </c>
    </row>
    <row r="147" spans="1:5" ht="17.25" customHeight="1" x14ac:dyDescent="0.25">
      <c r="A147" s="68" t="s">
        <v>8</v>
      </c>
      <c r="B147" s="68"/>
      <c r="C147" s="68"/>
      <c r="D147" s="68"/>
      <c r="E147" s="25">
        <f>SUM(E146)</f>
        <v>81488</v>
      </c>
    </row>
    <row r="148" spans="1:5" hidden="1" x14ac:dyDescent="0.25">
      <c r="A148" s="73" t="s">
        <v>165</v>
      </c>
      <c r="B148" s="73"/>
      <c r="C148" s="73"/>
      <c r="D148" s="73"/>
      <c r="E148" s="73"/>
    </row>
    <row r="149" spans="1:5" ht="47.25" hidden="1" customHeight="1" x14ac:dyDescent="0.25">
      <c r="A149" s="65" t="s">
        <v>133</v>
      </c>
      <c r="B149" s="65" t="s">
        <v>6</v>
      </c>
      <c r="C149" s="56" t="s">
        <v>72</v>
      </c>
      <c r="D149" s="57" t="s">
        <v>73</v>
      </c>
      <c r="E149" s="50"/>
    </row>
    <row r="150" spans="1:5" ht="31.5" hidden="1" x14ac:dyDescent="0.25">
      <c r="A150" s="65"/>
      <c r="B150" s="65"/>
      <c r="C150" s="56" t="s">
        <v>74</v>
      </c>
      <c r="D150" s="57" t="s">
        <v>75</v>
      </c>
      <c r="E150" s="50"/>
    </row>
    <row r="151" spans="1:5" ht="40.5" hidden="1" customHeight="1" x14ac:dyDescent="0.25">
      <c r="A151" s="65"/>
      <c r="B151" s="65"/>
      <c r="C151" s="56" t="s">
        <v>76</v>
      </c>
      <c r="D151" s="57" t="s">
        <v>242</v>
      </c>
      <c r="E151" s="50"/>
    </row>
    <row r="152" spans="1:5" ht="47.25" hidden="1" x14ac:dyDescent="0.25">
      <c r="A152" s="65"/>
      <c r="B152" s="65"/>
      <c r="C152" s="56" t="s">
        <v>77</v>
      </c>
      <c r="D152" s="57" t="s">
        <v>78</v>
      </c>
      <c r="E152" s="50"/>
    </row>
    <row r="153" spans="1:5" ht="47.25" hidden="1" x14ac:dyDescent="0.25">
      <c r="A153" s="65"/>
      <c r="B153" s="65"/>
      <c r="C153" s="56" t="s">
        <v>79</v>
      </c>
      <c r="D153" s="57" t="s">
        <v>80</v>
      </c>
      <c r="E153" s="50"/>
    </row>
    <row r="154" spans="1:5" ht="31.5" hidden="1" x14ac:dyDescent="0.25">
      <c r="A154" s="65"/>
      <c r="B154" s="65"/>
      <c r="C154" s="56" t="s">
        <v>81</v>
      </c>
      <c r="D154" s="57" t="s">
        <v>82</v>
      </c>
      <c r="E154" s="50"/>
    </row>
    <row r="155" spans="1:5" ht="47.25" hidden="1" x14ac:dyDescent="0.25">
      <c r="A155" s="65"/>
      <c r="B155" s="65"/>
      <c r="C155" s="56" t="s">
        <v>83</v>
      </c>
      <c r="D155" s="57" t="s">
        <v>134</v>
      </c>
      <c r="E155" s="50"/>
    </row>
    <row r="156" spans="1:5" ht="78.75" hidden="1" x14ac:dyDescent="0.25">
      <c r="A156" s="65"/>
      <c r="B156" s="65"/>
      <c r="C156" s="56" t="s">
        <v>84</v>
      </c>
      <c r="D156" s="57" t="s">
        <v>166</v>
      </c>
      <c r="E156" s="50"/>
    </row>
    <row r="157" spans="1:5" ht="47.25" hidden="1" x14ac:dyDescent="0.25">
      <c r="A157" s="65"/>
      <c r="B157" s="65"/>
      <c r="C157" s="56" t="s">
        <v>85</v>
      </c>
      <c r="D157" s="57" t="s">
        <v>167</v>
      </c>
      <c r="E157" s="50"/>
    </row>
    <row r="158" spans="1:5" ht="31.5" hidden="1" x14ac:dyDescent="0.25">
      <c r="A158" s="65"/>
      <c r="B158" s="65"/>
      <c r="C158" s="56" t="s">
        <v>289</v>
      </c>
      <c r="D158" s="57" t="s">
        <v>290</v>
      </c>
      <c r="E158" s="50"/>
    </row>
    <row r="159" spans="1:5" ht="56.25" hidden="1" customHeight="1" x14ac:dyDescent="0.25">
      <c r="A159" s="65"/>
      <c r="B159" s="65"/>
      <c r="C159" s="56" t="s">
        <v>287</v>
      </c>
      <c r="D159" s="57" t="s">
        <v>288</v>
      </c>
      <c r="E159" s="50"/>
    </row>
    <row r="160" spans="1:5" ht="37.5" hidden="1" customHeight="1" x14ac:dyDescent="0.25">
      <c r="A160" s="65"/>
      <c r="B160" s="65"/>
      <c r="C160" s="56" t="s">
        <v>262</v>
      </c>
      <c r="D160" s="57" t="s">
        <v>263</v>
      </c>
      <c r="E160" s="50"/>
    </row>
    <row r="161" spans="1:5" ht="47.25" hidden="1" x14ac:dyDescent="0.25">
      <c r="A161" s="65"/>
      <c r="B161" s="65"/>
      <c r="C161" s="56" t="s">
        <v>264</v>
      </c>
      <c r="D161" s="57" t="s">
        <v>265</v>
      </c>
      <c r="E161" s="50"/>
    </row>
    <row r="162" spans="1:5" ht="47.25" hidden="1" x14ac:dyDescent="0.25">
      <c r="A162" s="65"/>
      <c r="B162" s="65"/>
      <c r="C162" s="56" t="s">
        <v>86</v>
      </c>
      <c r="D162" s="57" t="s">
        <v>168</v>
      </c>
      <c r="E162" s="50"/>
    </row>
    <row r="163" spans="1:5" ht="63" hidden="1" x14ac:dyDescent="0.25">
      <c r="A163" s="65"/>
      <c r="B163" s="65"/>
      <c r="C163" s="56" t="s">
        <v>104</v>
      </c>
      <c r="D163" s="57" t="s">
        <v>169</v>
      </c>
      <c r="E163" s="50"/>
    </row>
    <row r="164" spans="1:5" ht="59.25" hidden="1" customHeight="1" x14ac:dyDescent="0.25">
      <c r="A164" s="65"/>
      <c r="B164" s="65"/>
      <c r="C164" s="56" t="s">
        <v>111</v>
      </c>
      <c r="D164" s="57" t="s">
        <v>112</v>
      </c>
      <c r="E164" s="50"/>
    </row>
    <row r="165" spans="1:5" ht="34.5" hidden="1" customHeight="1" x14ac:dyDescent="0.25">
      <c r="A165" s="65"/>
      <c r="B165" s="116" t="s">
        <v>102</v>
      </c>
      <c r="C165" s="116"/>
      <c r="D165" s="116"/>
      <c r="E165" s="58">
        <f>SUM(E149:E164)</f>
        <v>0</v>
      </c>
    </row>
    <row r="166" spans="1:5" ht="47.25" hidden="1" x14ac:dyDescent="0.25">
      <c r="A166" s="65" t="s">
        <v>87</v>
      </c>
      <c r="B166" s="86" t="s">
        <v>6</v>
      </c>
      <c r="C166" s="56" t="s">
        <v>88</v>
      </c>
      <c r="D166" s="31" t="s">
        <v>89</v>
      </c>
      <c r="E166" s="50"/>
    </row>
    <row r="167" spans="1:5" ht="47.25" hidden="1" x14ac:dyDescent="0.25">
      <c r="A167" s="65"/>
      <c r="B167" s="87"/>
      <c r="C167" s="56" t="s">
        <v>90</v>
      </c>
      <c r="D167" s="57" t="s">
        <v>91</v>
      </c>
      <c r="E167" s="50"/>
    </row>
    <row r="168" spans="1:5" ht="63" hidden="1" customHeight="1" x14ac:dyDescent="0.25">
      <c r="A168" s="65"/>
      <c r="B168" s="87"/>
      <c r="C168" s="56" t="s">
        <v>92</v>
      </c>
      <c r="D168" s="57" t="s">
        <v>93</v>
      </c>
      <c r="E168" s="50"/>
    </row>
    <row r="169" spans="1:5" ht="31.5" hidden="1" customHeight="1" x14ac:dyDescent="0.25">
      <c r="A169" s="65"/>
      <c r="B169" s="87"/>
      <c r="C169" s="56" t="s">
        <v>94</v>
      </c>
      <c r="D169" s="57" t="s">
        <v>95</v>
      </c>
      <c r="E169" s="50"/>
    </row>
    <row r="170" spans="1:5" hidden="1" x14ac:dyDescent="0.25">
      <c r="A170" s="65"/>
      <c r="B170" s="87"/>
      <c r="C170" s="56" t="s">
        <v>96</v>
      </c>
      <c r="D170" s="57" t="s">
        <v>97</v>
      </c>
      <c r="E170" s="50"/>
    </row>
    <row r="171" spans="1:5" ht="40.5" hidden="1" customHeight="1" x14ac:dyDescent="0.25">
      <c r="A171" s="65"/>
      <c r="B171" s="87"/>
      <c r="C171" s="56" t="s">
        <v>98</v>
      </c>
      <c r="D171" s="57" t="s">
        <v>99</v>
      </c>
      <c r="E171" s="50"/>
    </row>
    <row r="172" spans="1:5" ht="40.5" hidden="1" customHeight="1" x14ac:dyDescent="0.25">
      <c r="A172" s="65"/>
      <c r="B172" s="88"/>
      <c r="C172" s="56" t="s">
        <v>113</v>
      </c>
      <c r="D172" s="57" t="s">
        <v>114</v>
      </c>
      <c r="E172" s="50"/>
    </row>
    <row r="173" spans="1:5" ht="21" hidden="1" customHeight="1" x14ac:dyDescent="0.25">
      <c r="A173" s="65"/>
      <c r="B173" s="112" t="s">
        <v>103</v>
      </c>
      <c r="C173" s="112"/>
      <c r="D173" s="112"/>
      <c r="E173" s="58">
        <f>SUM(E166:E172)</f>
        <v>0</v>
      </c>
    </row>
    <row r="174" spans="1:5" ht="60.75" hidden="1" customHeight="1" x14ac:dyDescent="0.25">
      <c r="A174" s="65"/>
      <c r="B174" s="86" t="s">
        <v>318</v>
      </c>
      <c r="C174" s="9" t="s">
        <v>319</v>
      </c>
      <c r="D174" s="11" t="s">
        <v>320</v>
      </c>
      <c r="E174" s="50"/>
    </row>
    <row r="175" spans="1:5" ht="30.75" hidden="1" customHeight="1" x14ac:dyDescent="0.25">
      <c r="A175" s="65"/>
      <c r="B175" s="87"/>
      <c r="C175" s="9" t="s">
        <v>321</v>
      </c>
      <c r="D175" s="10" t="s">
        <v>322</v>
      </c>
      <c r="E175" s="50"/>
    </row>
    <row r="176" spans="1:5" hidden="1" x14ac:dyDescent="0.25">
      <c r="A176" s="65"/>
      <c r="B176" s="88"/>
      <c r="C176" s="56"/>
      <c r="D176" s="57"/>
      <c r="E176" s="50"/>
    </row>
    <row r="177" spans="1:5" hidden="1" x14ac:dyDescent="0.25">
      <c r="A177" s="65"/>
      <c r="B177" s="112" t="s">
        <v>103</v>
      </c>
      <c r="C177" s="112"/>
      <c r="D177" s="112"/>
      <c r="E177" s="58">
        <f>SUM(E174:E176)</f>
        <v>0</v>
      </c>
    </row>
    <row r="178" spans="1:5" ht="23.25" hidden="1" customHeight="1" x14ac:dyDescent="0.25">
      <c r="A178" s="75" t="s">
        <v>100</v>
      </c>
      <c r="B178" s="75"/>
      <c r="C178" s="75"/>
      <c r="D178" s="75"/>
      <c r="E178" s="32">
        <f>SUM(E165+E177+E173)</f>
        <v>0</v>
      </c>
    </row>
    <row r="179" spans="1:5" ht="24.75" hidden="1" customHeight="1" x14ac:dyDescent="0.25">
      <c r="A179" s="73" t="s">
        <v>170</v>
      </c>
      <c r="B179" s="73"/>
      <c r="C179" s="73"/>
      <c r="D179" s="73"/>
      <c r="E179" s="73"/>
    </row>
    <row r="180" spans="1:5" ht="54" hidden="1" customHeight="1" x14ac:dyDescent="0.25">
      <c r="A180" s="69" t="s">
        <v>115</v>
      </c>
      <c r="B180" s="69" t="s">
        <v>6</v>
      </c>
      <c r="C180" s="9" t="s">
        <v>220</v>
      </c>
      <c r="D180" s="10" t="s">
        <v>221</v>
      </c>
      <c r="E180" s="50">
        <v>0</v>
      </c>
    </row>
    <row r="181" spans="1:5" ht="54" hidden="1" customHeight="1" x14ac:dyDescent="0.25">
      <c r="A181" s="69"/>
      <c r="B181" s="69"/>
      <c r="C181" s="12" t="s">
        <v>155</v>
      </c>
      <c r="D181" s="10" t="s">
        <v>157</v>
      </c>
      <c r="E181" s="50"/>
    </row>
    <row r="182" spans="1:5" ht="54" hidden="1" customHeight="1" x14ac:dyDescent="0.25">
      <c r="A182" s="69"/>
      <c r="B182" s="69"/>
      <c r="C182" s="12" t="s">
        <v>212</v>
      </c>
      <c r="D182" s="52" t="s">
        <v>213</v>
      </c>
      <c r="E182" s="50"/>
    </row>
    <row r="183" spans="1:5" ht="54" hidden="1" customHeight="1" x14ac:dyDescent="0.25">
      <c r="A183" s="69"/>
      <c r="B183" s="70"/>
      <c r="C183" s="12" t="s">
        <v>136</v>
      </c>
      <c r="D183" s="10" t="s">
        <v>137</v>
      </c>
      <c r="E183" s="50"/>
    </row>
    <row r="184" spans="1:5" ht="24.75" hidden="1" customHeight="1" x14ac:dyDescent="0.25">
      <c r="A184" s="82"/>
      <c r="B184" s="71" t="s">
        <v>116</v>
      </c>
      <c r="C184" s="72"/>
      <c r="D184" s="72"/>
      <c r="E184" s="46">
        <f>SUM(E180:E183)</f>
        <v>0</v>
      </c>
    </row>
    <row r="185" spans="1:5" ht="63" hidden="1" customHeight="1" x14ac:dyDescent="0.25">
      <c r="A185" s="69" t="s">
        <v>36</v>
      </c>
      <c r="B185" s="69" t="s">
        <v>6</v>
      </c>
      <c r="C185" s="9" t="s">
        <v>214</v>
      </c>
      <c r="D185" s="10" t="s">
        <v>215</v>
      </c>
      <c r="E185" s="50"/>
    </row>
    <row r="186" spans="1:5" ht="63" hidden="1" customHeight="1" x14ac:dyDescent="0.25">
      <c r="A186" s="69"/>
      <c r="B186" s="69"/>
      <c r="C186" s="9" t="s">
        <v>291</v>
      </c>
      <c r="D186" s="10" t="s">
        <v>292</v>
      </c>
      <c r="E186" s="50"/>
    </row>
    <row r="187" spans="1:5" ht="69.75" hidden="1" customHeight="1" x14ac:dyDescent="0.25">
      <c r="A187" s="69"/>
      <c r="B187" s="69"/>
      <c r="C187" s="12" t="s">
        <v>281</v>
      </c>
      <c r="D187" s="10" t="s">
        <v>282</v>
      </c>
      <c r="E187" s="50"/>
    </row>
    <row r="188" spans="1:5" ht="59.25" hidden="1" customHeight="1" x14ac:dyDescent="0.25">
      <c r="A188" s="69"/>
      <c r="B188" s="69"/>
      <c r="C188" s="9" t="s">
        <v>283</v>
      </c>
      <c r="D188" s="10" t="s">
        <v>284</v>
      </c>
      <c r="E188" s="50"/>
    </row>
    <row r="189" spans="1:5" ht="66.75" hidden="1" customHeight="1" x14ac:dyDescent="0.25">
      <c r="A189" s="69"/>
      <c r="B189" s="69"/>
      <c r="C189" s="9" t="s">
        <v>220</v>
      </c>
      <c r="D189" s="10" t="s">
        <v>221</v>
      </c>
      <c r="E189" s="50"/>
    </row>
    <row r="190" spans="1:5" ht="39.75" hidden="1" customHeight="1" x14ac:dyDescent="0.25">
      <c r="A190" s="69"/>
      <c r="B190" s="70"/>
      <c r="C190" s="12" t="s">
        <v>37</v>
      </c>
      <c r="D190" s="10" t="s">
        <v>243</v>
      </c>
      <c r="E190" s="50"/>
    </row>
    <row r="191" spans="1:5" ht="43.5" hidden="1" customHeight="1" x14ac:dyDescent="0.25">
      <c r="A191" s="82"/>
      <c r="B191" s="71" t="s">
        <v>62</v>
      </c>
      <c r="C191" s="72"/>
      <c r="D191" s="72"/>
      <c r="E191" s="46">
        <f>SUM(E185:E190)</f>
        <v>0</v>
      </c>
    </row>
    <row r="192" spans="1:5" hidden="1" x14ac:dyDescent="0.25">
      <c r="A192" s="75" t="s">
        <v>117</v>
      </c>
      <c r="B192" s="75"/>
      <c r="C192" s="75"/>
      <c r="D192" s="75"/>
      <c r="E192" s="32">
        <f>SUM(E191,E184)</f>
        <v>0</v>
      </c>
    </row>
    <row r="193" spans="1:5" hidden="1" x14ac:dyDescent="0.25">
      <c r="A193" s="73" t="s">
        <v>171</v>
      </c>
      <c r="B193" s="73"/>
      <c r="C193" s="73"/>
      <c r="D193" s="73"/>
      <c r="E193" s="73"/>
    </row>
    <row r="194" spans="1:5" ht="47.25" hidden="1" customHeight="1" x14ac:dyDescent="0.25">
      <c r="A194" s="76" t="s">
        <v>115</v>
      </c>
      <c r="B194" s="76" t="s">
        <v>6</v>
      </c>
      <c r="C194" s="12" t="s">
        <v>212</v>
      </c>
      <c r="D194" s="52" t="s">
        <v>213</v>
      </c>
      <c r="E194" s="50"/>
    </row>
    <row r="195" spans="1:5" ht="31.5" hidden="1" customHeight="1" x14ac:dyDescent="0.25">
      <c r="A195" s="77"/>
      <c r="B195" s="77"/>
      <c r="C195" s="12" t="s">
        <v>155</v>
      </c>
      <c r="D195" s="10" t="s">
        <v>157</v>
      </c>
      <c r="E195" s="50"/>
    </row>
    <row r="196" spans="1:5" ht="48" hidden="1" customHeight="1" x14ac:dyDescent="0.25">
      <c r="A196" s="77"/>
      <c r="B196" s="78"/>
      <c r="C196" s="12" t="s">
        <v>136</v>
      </c>
      <c r="D196" s="10" t="s">
        <v>137</v>
      </c>
      <c r="E196" s="50"/>
    </row>
    <row r="197" spans="1:5" ht="29.25" hidden="1" customHeight="1" x14ac:dyDescent="0.25">
      <c r="A197" s="78"/>
      <c r="B197" s="79" t="s">
        <v>116</v>
      </c>
      <c r="C197" s="80"/>
      <c r="D197" s="81"/>
      <c r="E197" s="46">
        <f>SUM(E194:E196)</f>
        <v>0</v>
      </c>
    </row>
    <row r="198" spans="1:5" ht="76.5" hidden="1" customHeight="1" x14ac:dyDescent="0.25">
      <c r="A198" s="69" t="s">
        <v>71</v>
      </c>
      <c r="B198" s="34" t="s">
        <v>6</v>
      </c>
      <c r="C198" s="12" t="s">
        <v>281</v>
      </c>
      <c r="D198" s="10" t="s">
        <v>282</v>
      </c>
      <c r="E198" s="50"/>
    </row>
    <row r="199" spans="1:5" ht="35.25" hidden="1" customHeight="1" x14ac:dyDescent="0.25">
      <c r="A199" s="82"/>
      <c r="B199" s="71" t="s">
        <v>62</v>
      </c>
      <c r="C199" s="72"/>
      <c r="D199" s="72"/>
      <c r="E199" s="46">
        <f>SUM(E198)</f>
        <v>0</v>
      </c>
    </row>
    <row r="200" spans="1:5" hidden="1" x14ac:dyDescent="0.25">
      <c r="A200" s="75" t="s">
        <v>118</v>
      </c>
      <c r="B200" s="75"/>
      <c r="C200" s="75"/>
      <c r="D200" s="75"/>
      <c r="E200" s="32">
        <f>SUM(E199,E197)</f>
        <v>0</v>
      </c>
    </row>
    <row r="201" spans="1:5" ht="15.75" hidden="1" customHeight="1" x14ac:dyDescent="0.25">
      <c r="A201" s="83" t="s">
        <v>252</v>
      </c>
      <c r="B201" s="84"/>
      <c r="C201" s="84"/>
      <c r="D201" s="84"/>
      <c r="E201" s="85"/>
    </row>
    <row r="202" spans="1:5" ht="31.5" hidden="1" customHeight="1" x14ac:dyDescent="0.25">
      <c r="A202" s="76" t="s">
        <v>119</v>
      </c>
      <c r="B202" s="34" t="s">
        <v>6</v>
      </c>
      <c r="C202" s="12" t="s">
        <v>253</v>
      </c>
      <c r="D202" s="10" t="s">
        <v>254</v>
      </c>
      <c r="E202" s="50"/>
    </row>
    <row r="203" spans="1:5" ht="15.75" hidden="1" customHeight="1" x14ac:dyDescent="0.25">
      <c r="A203" s="78"/>
      <c r="B203" s="79" t="s">
        <v>125</v>
      </c>
      <c r="C203" s="80"/>
      <c r="D203" s="81"/>
      <c r="E203" s="46">
        <f>SUM(E202)</f>
        <v>0</v>
      </c>
    </row>
    <row r="204" spans="1:5" hidden="1" x14ac:dyDescent="0.25">
      <c r="A204" s="113" t="s">
        <v>8</v>
      </c>
      <c r="B204" s="114"/>
      <c r="C204" s="114"/>
      <c r="D204" s="115"/>
      <c r="E204" s="26">
        <f>SUM(E203)</f>
        <v>0</v>
      </c>
    </row>
    <row r="205" spans="1:5" ht="37.5" hidden="1" customHeight="1" x14ac:dyDescent="0.25">
      <c r="A205" s="73" t="s">
        <v>172</v>
      </c>
      <c r="B205" s="73"/>
      <c r="C205" s="73"/>
      <c r="D205" s="73"/>
      <c r="E205" s="73"/>
    </row>
    <row r="206" spans="1:5" ht="51" hidden="1" customHeight="1" x14ac:dyDescent="0.25">
      <c r="A206" s="69" t="s">
        <v>119</v>
      </c>
      <c r="B206" s="34" t="s">
        <v>6</v>
      </c>
      <c r="C206" s="12" t="s">
        <v>120</v>
      </c>
      <c r="D206" s="10" t="s">
        <v>121</v>
      </c>
      <c r="E206" s="50"/>
    </row>
    <row r="207" spans="1:5" ht="15.75" hidden="1" customHeight="1" x14ac:dyDescent="0.25">
      <c r="A207" s="82"/>
      <c r="B207" s="71" t="s">
        <v>122</v>
      </c>
      <c r="C207" s="72"/>
      <c r="D207" s="72"/>
      <c r="E207" s="46">
        <f>SUM(E206)</f>
        <v>0</v>
      </c>
    </row>
    <row r="208" spans="1:5" hidden="1" x14ac:dyDescent="0.25">
      <c r="A208" s="74" t="s">
        <v>8</v>
      </c>
      <c r="B208" s="91"/>
      <c r="C208" s="91"/>
      <c r="D208" s="91"/>
      <c r="E208" s="26">
        <f>SUM(E207)</f>
        <v>0</v>
      </c>
    </row>
    <row r="209" spans="1:5" ht="30.75" hidden="1" customHeight="1" x14ac:dyDescent="0.25">
      <c r="A209" s="73" t="s">
        <v>173</v>
      </c>
      <c r="B209" s="73"/>
      <c r="C209" s="73"/>
      <c r="D209" s="73"/>
      <c r="E209" s="73"/>
    </row>
    <row r="210" spans="1:5" ht="42.75" hidden="1" customHeight="1" x14ac:dyDescent="0.25">
      <c r="A210" s="69" t="s">
        <v>119</v>
      </c>
      <c r="B210" s="34" t="s">
        <v>6</v>
      </c>
      <c r="C210" s="12" t="s">
        <v>123</v>
      </c>
      <c r="D210" s="10" t="s">
        <v>124</v>
      </c>
      <c r="E210" s="50"/>
    </row>
    <row r="211" spans="1:5" ht="35.25" hidden="1" customHeight="1" x14ac:dyDescent="0.25">
      <c r="A211" s="82"/>
      <c r="B211" s="71" t="s">
        <v>125</v>
      </c>
      <c r="C211" s="72"/>
      <c r="D211" s="72"/>
      <c r="E211" s="46">
        <f>SUM(E210)</f>
        <v>0</v>
      </c>
    </row>
    <row r="212" spans="1:5" hidden="1" x14ac:dyDescent="0.25">
      <c r="A212" s="74" t="s">
        <v>8</v>
      </c>
      <c r="B212" s="91"/>
      <c r="C212" s="91"/>
      <c r="D212" s="91"/>
      <c r="E212" s="26">
        <f>SUM(E211)</f>
        <v>0</v>
      </c>
    </row>
    <row r="213" spans="1:5" ht="39" hidden="1" customHeight="1" x14ac:dyDescent="0.25">
      <c r="A213" s="73" t="s">
        <v>174</v>
      </c>
      <c r="B213" s="73"/>
      <c r="C213" s="73"/>
      <c r="D213" s="73"/>
      <c r="E213" s="73"/>
    </row>
    <row r="214" spans="1:5" ht="46.5" hidden="1" customHeight="1" x14ac:dyDescent="0.25">
      <c r="A214" s="69" t="s">
        <v>119</v>
      </c>
      <c r="B214" s="34" t="s">
        <v>6</v>
      </c>
      <c r="C214" s="12" t="s">
        <v>126</v>
      </c>
      <c r="D214" s="10" t="s">
        <v>270</v>
      </c>
      <c r="E214" s="50"/>
    </row>
    <row r="215" spans="1:5" ht="23.25" hidden="1" customHeight="1" x14ac:dyDescent="0.25">
      <c r="A215" s="82"/>
      <c r="B215" s="71" t="s">
        <v>125</v>
      </c>
      <c r="C215" s="72"/>
      <c r="D215" s="72"/>
      <c r="E215" s="46">
        <f>SUM(E214)</f>
        <v>0</v>
      </c>
    </row>
    <row r="216" spans="1:5" hidden="1" x14ac:dyDescent="0.25">
      <c r="A216" s="74" t="s">
        <v>8</v>
      </c>
      <c r="B216" s="91"/>
      <c r="C216" s="91"/>
      <c r="D216" s="91"/>
      <c r="E216" s="26">
        <f>SUM(E215)</f>
        <v>0</v>
      </c>
    </row>
    <row r="217" spans="1:5" ht="29.25" hidden="1" customHeight="1" x14ac:dyDescent="0.25">
      <c r="A217" s="73" t="s">
        <v>175</v>
      </c>
      <c r="B217" s="73"/>
      <c r="C217" s="73"/>
      <c r="D217" s="73"/>
      <c r="E217" s="73"/>
    </row>
    <row r="218" spans="1:5" ht="63.75" hidden="1" customHeight="1" x14ac:dyDescent="0.25">
      <c r="A218" s="69" t="s">
        <v>127</v>
      </c>
      <c r="B218" s="34" t="s">
        <v>6</v>
      </c>
      <c r="C218" s="12" t="s">
        <v>128</v>
      </c>
      <c r="D218" s="10" t="s">
        <v>129</v>
      </c>
      <c r="E218" s="50"/>
    </row>
    <row r="219" spans="1:5" ht="30" hidden="1" customHeight="1" x14ac:dyDescent="0.25">
      <c r="A219" s="82"/>
      <c r="B219" s="71" t="s">
        <v>125</v>
      </c>
      <c r="C219" s="72"/>
      <c r="D219" s="72"/>
      <c r="E219" s="46">
        <f>SUM(E218)</f>
        <v>0</v>
      </c>
    </row>
    <row r="220" spans="1:5" hidden="1" x14ac:dyDescent="0.25">
      <c r="A220" s="74" t="s">
        <v>8</v>
      </c>
      <c r="B220" s="91"/>
      <c r="C220" s="91"/>
      <c r="D220" s="91"/>
      <c r="E220" s="26">
        <f>SUM(E219)</f>
        <v>0</v>
      </c>
    </row>
    <row r="221" spans="1:5" ht="26.25" hidden="1" customHeight="1" x14ac:dyDescent="0.25">
      <c r="A221" s="73" t="s">
        <v>176</v>
      </c>
      <c r="B221" s="73"/>
      <c r="C221" s="73"/>
      <c r="D221" s="73"/>
      <c r="E221" s="73"/>
    </row>
    <row r="222" spans="1:5" ht="31.5" hidden="1" x14ac:dyDescent="0.25">
      <c r="A222" s="69" t="s">
        <v>119</v>
      </c>
      <c r="B222" s="34" t="s">
        <v>6</v>
      </c>
      <c r="C222" s="12" t="s">
        <v>130</v>
      </c>
      <c r="D222" s="10" t="s">
        <v>131</v>
      </c>
      <c r="E222" s="50"/>
    </row>
    <row r="223" spans="1:5" ht="30.75" hidden="1" customHeight="1" x14ac:dyDescent="0.25">
      <c r="A223" s="82"/>
      <c r="B223" s="71" t="s">
        <v>122</v>
      </c>
      <c r="C223" s="72"/>
      <c r="D223" s="72"/>
      <c r="E223" s="46">
        <f>SUM(E222)</f>
        <v>0</v>
      </c>
    </row>
    <row r="224" spans="1:5" hidden="1" x14ac:dyDescent="0.25">
      <c r="A224" s="74" t="s">
        <v>8</v>
      </c>
      <c r="B224" s="91"/>
      <c r="C224" s="91"/>
      <c r="D224" s="91"/>
      <c r="E224" s="26">
        <f>SUM(E223)</f>
        <v>0</v>
      </c>
    </row>
    <row r="225" spans="1:5" ht="60.75" hidden="1" customHeight="1" x14ac:dyDescent="0.25">
      <c r="A225" s="73" t="s">
        <v>227</v>
      </c>
      <c r="B225" s="73"/>
      <c r="C225" s="73"/>
      <c r="D225" s="73"/>
      <c r="E225" s="73"/>
    </row>
    <row r="226" spans="1:5" ht="52.5" hidden="1" customHeight="1" x14ac:dyDescent="0.25">
      <c r="A226" s="69" t="s">
        <v>146</v>
      </c>
      <c r="B226" s="34" t="s">
        <v>31</v>
      </c>
      <c r="C226" s="12" t="s">
        <v>34</v>
      </c>
      <c r="D226" s="10" t="s">
        <v>35</v>
      </c>
      <c r="E226" s="54"/>
    </row>
    <row r="227" spans="1:5" ht="30.75" hidden="1" customHeight="1" x14ac:dyDescent="0.25">
      <c r="A227" s="82"/>
      <c r="B227" s="71" t="s">
        <v>145</v>
      </c>
      <c r="C227" s="72"/>
      <c r="D227" s="72"/>
      <c r="E227" s="46">
        <f>SUM(E226)</f>
        <v>0</v>
      </c>
    </row>
    <row r="228" spans="1:5" hidden="1" x14ac:dyDescent="0.25">
      <c r="A228" s="74" t="s">
        <v>8</v>
      </c>
      <c r="B228" s="91"/>
      <c r="C228" s="91"/>
      <c r="D228" s="91"/>
      <c r="E228" s="26">
        <f>SUM(E227)</f>
        <v>0</v>
      </c>
    </row>
    <row r="229" spans="1:5" ht="50.25" hidden="1" customHeight="1" x14ac:dyDescent="0.25">
      <c r="A229" s="73" t="s">
        <v>251</v>
      </c>
      <c r="B229" s="73"/>
      <c r="C229" s="73"/>
      <c r="D229" s="73"/>
      <c r="E229" s="73"/>
    </row>
    <row r="230" spans="1:5" ht="55.5" hidden="1" customHeight="1" x14ac:dyDescent="0.25">
      <c r="A230" s="69" t="s">
        <v>142</v>
      </c>
      <c r="B230" s="69" t="s">
        <v>6</v>
      </c>
      <c r="C230" s="12" t="s">
        <v>143</v>
      </c>
      <c r="D230" s="10" t="s">
        <v>144</v>
      </c>
      <c r="E230" s="50"/>
    </row>
    <row r="231" spans="1:5" ht="36" hidden="1" customHeight="1" x14ac:dyDescent="0.25">
      <c r="A231" s="69"/>
      <c r="B231" s="69"/>
      <c r="C231" s="12" t="s">
        <v>107</v>
      </c>
      <c r="D231" s="10" t="s">
        <v>108</v>
      </c>
      <c r="E231" s="50"/>
    </row>
    <row r="232" spans="1:5" ht="28.5" hidden="1" customHeight="1" x14ac:dyDescent="0.25">
      <c r="A232" s="69"/>
      <c r="B232" s="69"/>
      <c r="C232" s="12" t="s">
        <v>154</v>
      </c>
      <c r="D232" s="10" t="s">
        <v>203</v>
      </c>
      <c r="E232" s="50"/>
    </row>
    <row r="233" spans="1:5" ht="30.75" hidden="1" customHeight="1" x14ac:dyDescent="0.25">
      <c r="A233" s="69"/>
      <c r="B233" s="71" t="s">
        <v>145</v>
      </c>
      <c r="C233" s="71"/>
      <c r="D233" s="71"/>
      <c r="E233" s="46">
        <f>SUM(E230:E232)</f>
        <v>0</v>
      </c>
    </row>
    <row r="234" spans="1:5" hidden="1" x14ac:dyDescent="0.25">
      <c r="A234" s="74" t="s">
        <v>8</v>
      </c>
      <c r="B234" s="91"/>
      <c r="C234" s="91"/>
      <c r="D234" s="91"/>
      <c r="E234" s="26">
        <f>SUM(E233)</f>
        <v>0</v>
      </c>
    </row>
    <row r="235" spans="1:5" ht="42.75" hidden="1" customHeight="1" x14ac:dyDescent="0.25">
      <c r="A235" s="73" t="s">
        <v>177</v>
      </c>
      <c r="B235" s="73"/>
      <c r="C235" s="73"/>
      <c r="D235" s="73"/>
      <c r="E235" s="73"/>
    </row>
    <row r="236" spans="1:5" ht="39.75" hidden="1" customHeight="1" x14ac:dyDescent="0.25">
      <c r="A236" s="69" t="s">
        <v>64</v>
      </c>
      <c r="B236" s="34" t="s">
        <v>6</v>
      </c>
      <c r="C236" s="12" t="s">
        <v>147</v>
      </c>
      <c r="D236" s="10" t="s">
        <v>158</v>
      </c>
      <c r="E236" s="50"/>
    </row>
    <row r="237" spans="1:5" ht="15.75" hidden="1" customHeight="1" x14ac:dyDescent="0.25">
      <c r="A237" s="69"/>
      <c r="B237" s="71" t="s">
        <v>261</v>
      </c>
      <c r="C237" s="71"/>
      <c r="D237" s="71"/>
      <c r="E237" s="46">
        <f>SUM(E236)</f>
        <v>0</v>
      </c>
    </row>
    <row r="238" spans="1:5" ht="21" hidden="1" customHeight="1" x14ac:dyDescent="0.25">
      <c r="A238" s="74" t="s">
        <v>8</v>
      </c>
      <c r="B238" s="74"/>
      <c r="C238" s="74"/>
      <c r="D238" s="74"/>
      <c r="E238" s="26">
        <f>SUM(E237)</f>
        <v>0</v>
      </c>
    </row>
    <row r="239" spans="1:5" ht="42.75" hidden="1" customHeight="1" x14ac:dyDescent="0.25">
      <c r="A239" s="73" t="s">
        <v>296</v>
      </c>
      <c r="B239" s="73"/>
      <c r="C239" s="73"/>
      <c r="D239" s="73"/>
      <c r="E239" s="73"/>
    </row>
    <row r="240" spans="1:5" ht="51.75" hidden="1" customHeight="1" x14ac:dyDescent="0.25">
      <c r="A240" s="110" t="s">
        <v>146</v>
      </c>
      <c r="B240" s="34" t="s">
        <v>27</v>
      </c>
      <c r="C240" s="12" t="s">
        <v>217</v>
      </c>
      <c r="D240" s="10" t="s">
        <v>295</v>
      </c>
      <c r="E240" s="50"/>
    </row>
    <row r="241" spans="1:10" ht="36" hidden="1" customHeight="1" x14ac:dyDescent="0.25">
      <c r="A241" s="111"/>
      <c r="B241" s="34" t="s">
        <v>6</v>
      </c>
      <c r="C241" s="12" t="s">
        <v>217</v>
      </c>
      <c r="D241" s="10" t="s">
        <v>295</v>
      </c>
      <c r="E241" s="50"/>
    </row>
    <row r="242" spans="1:10" ht="24.75" hidden="1" customHeight="1" x14ac:dyDescent="0.25">
      <c r="A242" s="111"/>
      <c r="B242" s="71" t="s">
        <v>145</v>
      </c>
      <c r="C242" s="72"/>
      <c r="D242" s="72"/>
      <c r="E242" s="46">
        <f>SUM(E240:E241)</f>
        <v>0</v>
      </c>
    </row>
    <row r="243" spans="1:10" hidden="1" x14ac:dyDescent="0.25">
      <c r="A243" s="74" t="s">
        <v>8</v>
      </c>
      <c r="B243" s="91"/>
      <c r="C243" s="91"/>
      <c r="D243" s="91"/>
      <c r="E243" s="26">
        <f>SUM(E242)</f>
        <v>0</v>
      </c>
    </row>
    <row r="244" spans="1:10" ht="92.25" hidden="1" customHeight="1" x14ac:dyDescent="0.25">
      <c r="A244" s="73" t="s">
        <v>178</v>
      </c>
      <c r="B244" s="73"/>
      <c r="C244" s="73"/>
      <c r="D244" s="73"/>
      <c r="E244" s="73"/>
      <c r="F244" s="4"/>
      <c r="G244" s="4"/>
      <c r="H244" s="4"/>
      <c r="I244" s="4"/>
      <c r="J244" s="4"/>
    </row>
    <row r="245" spans="1:10" ht="54.75" hidden="1" customHeight="1" x14ac:dyDescent="0.25">
      <c r="A245" s="65" t="s">
        <v>12</v>
      </c>
      <c r="B245" s="34" t="s">
        <v>11</v>
      </c>
      <c r="C245" s="9" t="s">
        <v>14</v>
      </c>
      <c r="D245" s="11" t="s">
        <v>15</v>
      </c>
      <c r="E245" s="14"/>
      <c r="F245" s="4"/>
      <c r="G245" s="4"/>
      <c r="H245" s="4"/>
      <c r="I245" s="4"/>
      <c r="J245" s="4"/>
    </row>
    <row r="246" spans="1:10" ht="78" hidden="1" customHeight="1" x14ac:dyDescent="0.25">
      <c r="A246" s="66"/>
      <c r="B246" s="20" t="s">
        <v>13</v>
      </c>
      <c r="C246" s="9" t="s">
        <v>16</v>
      </c>
      <c r="D246" s="11" t="s">
        <v>17</v>
      </c>
      <c r="E246" s="14"/>
      <c r="F246" s="4"/>
      <c r="G246" s="4"/>
      <c r="H246" s="4"/>
      <c r="I246" s="4"/>
      <c r="J246" s="4"/>
    </row>
    <row r="247" spans="1:10" ht="63.75" hidden="1" customHeight="1" x14ac:dyDescent="0.25">
      <c r="A247" s="66"/>
      <c r="B247" s="20" t="s">
        <v>26</v>
      </c>
      <c r="C247" s="9" t="s">
        <v>14</v>
      </c>
      <c r="D247" s="11" t="s">
        <v>15</v>
      </c>
      <c r="E247" s="14"/>
      <c r="F247" s="4"/>
      <c r="G247" s="4"/>
      <c r="H247" s="4"/>
      <c r="I247" s="4"/>
      <c r="J247" s="4"/>
    </row>
    <row r="248" spans="1:10" ht="84.75" hidden="1" customHeight="1" x14ac:dyDescent="0.25">
      <c r="A248" s="66"/>
      <c r="B248" s="20" t="s">
        <v>25</v>
      </c>
      <c r="C248" s="9" t="s">
        <v>14</v>
      </c>
      <c r="D248" s="11" t="s">
        <v>15</v>
      </c>
      <c r="E248" s="14"/>
      <c r="F248" s="4"/>
      <c r="G248" s="4"/>
      <c r="H248" s="4"/>
      <c r="I248" s="4"/>
      <c r="J248" s="4"/>
    </row>
    <row r="249" spans="1:10" ht="84.75" hidden="1" customHeight="1" x14ac:dyDescent="0.25">
      <c r="A249" s="66"/>
      <c r="B249" s="20" t="s">
        <v>18</v>
      </c>
      <c r="C249" s="9" t="s">
        <v>14</v>
      </c>
      <c r="D249" s="11" t="s">
        <v>15</v>
      </c>
      <c r="E249" s="14"/>
      <c r="F249" s="4"/>
      <c r="G249" s="4"/>
      <c r="H249" s="4"/>
      <c r="I249" s="4"/>
      <c r="J249" s="4"/>
    </row>
    <row r="250" spans="1:10" ht="60.75" hidden="1" customHeight="1" x14ac:dyDescent="0.25">
      <c r="A250" s="66"/>
      <c r="B250" s="20" t="s">
        <v>27</v>
      </c>
      <c r="C250" s="41" t="s">
        <v>14</v>
      </c>
      <c r="D250" s="42" t="s">
        <v>15</v>
      </c>
      <c r="E250" s="14"/>
      <c r="F250" s="4"/>
      <c r="G250" s="4"/>
      <c r="H250" s="4"/>
      <c r="I250" s="4"/>
      <c r="J250" s="4"/>
    </row>
    <row r="251" spans="1:10" ht="60.75" hidden="1" customHeight="1" x14ac:dyDescent="0.25">
      <c r="A251" s="66"/>
      <c r="B251" s="20" t="s">
        <v>202</v>
      </c>
      <c r="C251" s="9" t="s">
        <v>41</v>
      </c>
      <c r="D251" s="10" t="s">
        <v>63</v>
      </c>
      <c r="E251" s="14"/>
      <c r="F251" s="4"/>
      <c r="G251" s="4"/>
      <c r="H251" s="4"/>
      <c r="I251" s="4"/>
      <c r="J251" s="4"/>
    </row>
    <row r="252" spans="1:10" ht="65.25" hidden="1" customHeight="1" x14ac:dyDescent="0.25">
      <c r="A252" s="66"/>
      <c r="B252" s="20" t="s">
        <v>39</v>
      </c>
      <c r="C252" s="9" t="s">
        <v>41</v>
      </c>
      <c r="D252" s="10" t="s">
        <v>63</v>
      </c>
      <c r="E252" s="14"/>
      <c r="F252" s="4"/>
      <c r="G252" s="4"/>
      <c r="H252" s="4"/>
      <c r="I252" s="4"/>
      <c r="J252" s="4"/>
    </row>
    <row r="253" spans="1:10" ht="34.5" hidden="1" customHeight="1" x14ac:dyDescent="0.25">
      <c r="A253" s="66"/>
      <c r="B253" s="71" t="s">
        <v>19</v>
      </c>
      <c r="C253" s="71"/>
      <c r="D253" s="71"/>
      <c r="E253" s="46">
        <f>SUM(E245:E252)</f>
        <v>0</v>
      </c>
      <c r="F253" s="4"/>
      <c r="G253" s="4"/>
      <c r="H253" s="16"/>
      <c r="I253" s="4"/>
      <c r="J253" s="4"/>
    </row>
    <row r="254" spans="1:10" ht="15.75" hidden="1" customHeight="1" x14ac:dyDescent="0.25">
      <c r="A254" s="68" t="s">
        <v>8</v>
      </c>
      <c r="B254" s="68"/>
      <c r="C254" s="68"/>
      <c r="D254" s="68"/>
      <c r="E254" s="25">
        <f>SUM(E253)</f>
        <v>0</v>
      </c>
      <c r="F254" s="4"/>
      <c r="G254" s="4"/>
      <c r="H254" s="4"/>
      <c r="I254" s="4"/>
      <c r="J254" s="4"/>
    </row>
    <row r="255" spans="1:10" ht="26.25" customHeight="1" x14ac:dyDescent="0.25">
      <c r="A255" s="73" t="s">
        <v>179</v>
      </c>
      <c r="B255" s="73"/>
      <c r="C255" s="73"/>
      <c r="D255" s="73"/>
      <c r="E255" s="73"/>
    </row>
    <row r="256" spans="1:10" ht="36" customHeight="1" x14ac:dyDescent="0.25">
      <c r="A256" s="69" t="s">
        <v>148</v>
      </c>
      <c r="B256" s="34" t="s">
        <v>6</v>
      </c>
      <c r="C256" s="12" t="s">
        <v>149</v>
      </c>
      <c r="D256" s="10" t="s">
        <v>150</v>
      </c>
      <c r="E256" s="50">
        <v>14354</v>
      </c>
    </row>
    <row r="257" spans="1:5" ht="29.25" customHeight="1" x14ac:dyDescent="0.25">
      <c r="A257" s="82"/>
      <c r="B257" s="71" t="s">
        <v>261</v>
      </c>
      <c r="C257" s="72"/>
      <c r="D257" s="72"/>
      <c r="E257" s="46">
        <f>SUM(E256)</f>
        <v>14354</v>
      </c>
    </row>
    <row r="258" spans="1:5" x14ac:dyDescent="0.25">
      <c r="A258" s="74" t="s">
        <v>8</v>
      </c>
      <c r="B258" s="91"/>
      <c r="C258" s="91"/>
      <c r="D258" s="91"/>
      <c r="E258" s="26">
        <f>SUM(E257)</f>
        <v>14354</v>
      </c>
    </row>
    <row r="259" spans="1:5" ht="65.25" hidden="1" customHeight="1" x14ac:dyDescent="0.25">
      <c r="A259" s="83" t="s">
        <v>304</v>
      </c>
      <c r="B259" s="84"/>
      <c r="C259" s="84"/>
      <c r="D259" s="84"/>
      <c r="E259" s="84"/>
    </row>
    <row r="260" spans="1:5" ht="47.25" hidden="1" customHeight="1" x14ac:dyDescent="0.25">
      <c r="A260" s="108" t="s">
        <v>216</v>
      </c>
      <c r="B260" s="34" t="s">
        <v>11</v>
      </c>
      <c r="C260" s="9" t="s">
        <v>14</v>
      </c>
      <c r="D260" s="11" t="s">
        <v>15</v>
      </c>
      <c r="E260" s="12"/>
    </row>
    <row r="261" spans="1:5" ht="78.75" hidden="1" x14ac:dyDescent="0.25">
      <c r="A261" s="108"/>
      <c r="B261" s="20" t="s">
        <v>246</v>
      </c>
      <c r="C261" s="9" t="s">
        <v>14</v>
      </c>
      <c r="D261" s="11" t="s">
        <v>15</v>
      </c>
      <c r="E261" s="12"/>
    </row>
    <row r="262" spans="1:5" ht="63" hidden="1" x14ac:dyDescent="0.25">
      <c r="A262" s="108"/>
      <c r="B262" s="20" t="s">
        <v>13</v>
      </c>
      <c r="C262" s="9" t="s">
        <v>16</v>
      </c>
      <c r="D262" s="11" t="s">
        <v>17</v>
      </c>
      <c r="E262" s="12"/>
    </row>
    <row r="263" spans="1:5" ht="63" hidden="1" x14ac:dyDescent="0.25">
      <c r="A263" s="108"/>
      <c r="B263" s="20" t="s">
        <v>26</v>
      </c>
      <c r="C263" s="9" t="s">
        <v>14</v>
      </c>
      <c r="D263" s="11" t="s">
        <v>15</v>
      </c>
      <c r="E263" s="12"/>
    </row>
    <row r="264" spans="1:5" ht="78.75" hidden="1" x14ac:dyDescent="0.25">
      <c r="A264" s="108"/>
      <c r="B264" s="20" t="s">
        <v>25</v>
      </c>
      <c r="C264" s="9" t="s">
        <v>14</v>
      </c>
      <c r="D264" s="11" t="s">
        <v>15</v>
      </c>
      <c r="E264" s="12"/>
    </row>
    <row r="265" spans="1:5" ht="78.75" hidden="1" x14ac:dyDescent="0.25">
      <c r="A265" s="108"/>
      <c r="B265" s="20" t="s">
        <v>18</v>
      </c>
      <c r="C265" s="9" t="s">
        <v>14</v>
      </c>
      <c r="D265" s="11" t="s">
        <v>15</v>
      </c>
      <c r="E265" s="12"/>
    </row>
    <row r="266" spans="1:5" ht="47.25" hidden="1" x14ac:dyDescent="0.25">
      <c r="A266" s="108"/>
      <c r="B266" s="20" t="s">
        <v>181</v>
      </c>
      <c r="C266" s="9" t="s">
        <v>41</v>
      </c>
      <c r="D266" s="10" t="s">
        <v>63</v>
      </c>
      <c r="E266" s="12"/>
    </row>
    <row r="267" spans="1:5" ht="63" hidden="1" x14ac:dyDescent="0.25">
      <c r="A267" s="108"/>
      <c r="B267" s="20" t="s">
        <v>39</v>
      </c>
      <c r="C267" s="9" t="s">
        <v>41</v>
      </c>
      <c r="D267" s="10" t="s">
        <v>63</v>
      </c>
      <c r="E267" s="50"/>
    </row>
    <row r="268" spans="1:5" ht="110.25" hidden="1" x14ac:dyDescent="0.25">
      <c r="A268" s="108"/>
      <c r="B268" s="34" t="s">
        <v>247</v>
      </c>
      <c r="C268" s="12" t="s">
        <v>248</v>
      </c>
      <c r="D268" s="52" t="s">
        <v>249</v>
      </c>
      <c r="E268" s="50"/>
    </row>
    <row r="269" spans="1:5" ht="15.75" hidden="1" customHeight="1" x14ac:dyDescent="0.25">
      <c r="A269" s="109"/>
      <c r="B269" s="95" t="s">
        <v>141</v>
      </c>
      <c r="C269" s="104"/>
      <c r="D269" s="105"/>
      <c r="E269" s="8">
        <f>SUM(E260:E268)</f>
        <v>0</v>
      </c>
    </row>
    <row r="270" spans="1:5" hidden="1" x14ac:dyDescent="0.25">
      <c r="A270" s="106" t="s">
        <v>8</v>
      </c>
      <c r="B270" s="107"/>
      <c r="C270" s="107"/>
      <c r="D270" s="107"/>
      <c r="E270" s="51">
        <f>SUM(E269)</f>
        <v>0</v>
      </c>
    </row>
    <row r="271" spans="1:5" ht="62.25" hidden="1" customHeight="1" x14ac:dyDescent="0.25">
      <c r="A271" s="83" t="s">
        <v>305</v>
      </c>
      <c r="B271" s="84"/>
      <c r="C271" s="84"/>
      <c r="D271" s="84"/>
      <c r="E271" s="85"/>
    </row>
    <row r="272" spans="1:5" ht="47.25" hidden="1" customHeight="1" x14ac:dyDescent="0.25">
      <c r="A272" s="76" t="s">
        <v>216</v>
      </c>
      <c r="B272" s="34" t="s">
        <v>306</v>
      </c>
      <c r="C272" s="9" t="s">
        <v>183</v>
      </c>
      <c r="D272" s="11" t="s">
        <v>307</v>
      </c>
      <c r="E272" s="12"/>
    </row>
    <row r="273" spans="1:5" ht="47.25" hidden="1" x14ac:dyDescent="0.25">
      <c r="A273" s="77"/>
      <c r="B273" s="20" t="s">
        <v>185</v>
      </c>
      <c r="C273" s="9" t="s">
        <v>308</v>
      </c>
      <c r="D273" s="11" t="s">
        <v>309</v>
      </c>
      <c r="E273" s="12"/>
    </row>
    <row r="274" spans="1:5" ht="63" hidden="1" x14ac:dyDescent="0.25">
      <c r="A274" s="77"/>
      <c r="B274" s="20" t="s">
        <v>26</v>
      </c>
      <c r="C274" s="9" t="s">
        <v>14</v>
      </c>
      <c r="D274" s="11" t="s">
        <v>15</v>
      </c>
      <c r="E274" s="12"/>
    </row>
    <row r="275" spans="1:5" ht="78.75" hidden="1" x14ac:dyDescent="0.25">
      <c r="A275" s="77"/>
      <c r="B275" s="20" t="s">
        <v>25</v>
      </c>
      <c r="C275" s="9" t="s">
        <v>14</v>
      </c>
      <c r="D275" s="11" t="s">
        <v>15</v>
      </c>
      <c r="E275" s="12"/>
    </row>
    <row r="276" spans="1:5" ht="78.75" hidden="1" x14ac:dyDescent="0.25">
      <c r="A276" s="77"/>
      <c r="B276" s="20" t="s">
        <v>18</v>
      </c>
      <c r="C276" s="9" t="s">
        <v>14</v>
      </c>
      <c r="D276" s="11" t="s">
        <v>15</v>
      </c>
      <c r="E276" s="12"/>
    </row>
    <row r="277" spans="1:5" ht="63" hidden="1" x14ac:dyDescent="0.25">
      <c r="A277" s="77"/>
      <c r="B277" s="20" t="s">
        <v>39</v>
      </c>
      <c r="C277" s="9" t="s">
        <v>41</v>
      </c>
      <c r="D277" s="10" t="s">
        <v>63</v>
      </c>
      <c r="E277" s="50"/>
    </row>
    <row r="278" spans="1:5" ht="47.25" hidden="1" x14ac:dyDescent="0.25">
      <c r="A278" s="77"/>
      <c r="B278" s="20" t="s">
        <v>181</v>
      </c>
      <c r="C278" s="9" t="s">
        <v>41</v>
      </c>
      <c r="D278" s="10" t="s">
        <v>63</v>
      </c>
      <c r="E278" s="50"/>
    </row>
    <row r="279" spans="1:5" ht="15.75" hidden="1" customHeight="1" x14ac:dyDescent="0.25">
      <c r="A279" s="89"/>
      <c r="B279" s="95" t="s">
        <v>141</v>
      </c>
      <c r="C279" s="104"/>
      <c r="D279" s="105"/>
      <c r="E279" s="8">
        <f>SUM(E272:E278)</f>
        <v>0</v>
      </c>
    </row>
    <row r="280" spans="1:5" hidden="1" x14ac:dyDescent="0.25">
      <c r="A280" s="74" t="s">
        <v>8</v>
      </c>
      <c r="B280" s="91"/>
      <c r="C280" s="91"/>
      <c r="D280" s="91"/>
      <c r="E280" s="26">
        <f>SUM(E279)</f>
        <v>0</v>
      </c>
    </row>
    <row r="281" spans="1:5" ht="59.25" hidden="1" customHeight="1" x14ac:dyDescent="0.25">
      <c r="A281" s="83" t="s">
        <v>315</v>
      </c>
      <c r="B281" s="84"/>
      <c r="C281" s="84"/>
      <c r="D281" s="84"/>
      <c r="E281" s="85"/>
    </row>
    <row r="282" spans="1:5" ht="62.25" hidden="1" customHeight="1" x14ac:dyDescent="0.25">
      <c r="A282" s="76" t="s">
        <v>216</v>
      </c>
      <c r="B282" s="34" t="s">
        <v>11</v>
      </c>
      <c r="C282" s="9" t="s">
        <v>14</v>
      </c>
      <c r="D282" s="11" t="s">
        <v>15</v>
      </c>
      <c r="E282" s="12"/>
    </row>
    <row r="283" spans="1:5" ht="71.25" hidden="1" customHeight="1" x14ac:dyDescent="0.25">
      <c r="A283" s="77"/>
      <c r="B283" s="20" t="s">
        <v>13</v>
      </c>
      <c r="C283" s="9" t="s">
        <v>16</v>
      </c>
      <c r="D283" s="11" t="s">
        <v>17</v>
      </c>
      <c r="E283" s="12"/>
    </row>
    <row r="284" spans="1:5" ht="75" hidden="1" customHeight="1" x14ac:dyDescent="0.25">
      <c r="A284" s="77"/>
      <c r="B284" s="20" t="s">
        <v>26</v>
      </c>
      <c r="C284" s="9" t="s">
        <v>14</v>
      </c>
      <c r="D284" s="11" t="s">
        <v>15</v>
      </c>
      <c r="E284" s="12"/>
    </row>
    <row r="285" spans="1:5" ht="78" hidden="1" customHeight="1" x14ac:dyDescent="0.25">
      <c r="A285" s="77"/>
      <c r="B285" s="20" t="s">
        <v>25</v>
      </c>
      <c r="C285" s="9" t="s">
        <v>14</v>
      </c>
      <c r="D285" s="11" t="s">
        <v>15</v>
      </c>
      <c r="E285" s="12"/>
    </row>
    <row r="286" spans="1:5" ht="85.5" hidden="1" customHeight="1" x14ac:dyDescent="0.25">
      <c r="A286" s="77"/>
      <c r="B286" s="20" t="s">
        <v>18</v>
      </c>
      <c r="C286" s="9" t="s">
        <v>14</v>
      </c>
      <c r="D286" s="11" t="s">
        <v>15</v>
      </c>
      <c r="E286" s="12"/>
    </row>
    <row r="287" spans="1:5" ht="77.25" hidden="1" customHeight="1" x14ac:dyDescent="0.25">
      <c r="A287" s="77"/>
      <c r="B287" s="20" t="s">
        <v>39</v>
      </c>
      <c r="C287" s="9" t="s">
        <v>41</v>
      </c>
      <c r="D287" s="10" t="s">
        <v>63</v>
      </c>
      <c r="E287" s="50"/>
    </row>
    <row r="288" spans="1:5" ht="60.75" hidden="1" customHeight="1" x14ac:dyDescent="0.25">
      <c r="A288" s="77"/>
      <c r="B288" s="20" t="s">
        <v>181</v>
      </c>
      <c r="C288" s="9" t="s">
        <v>41</v>
      </c>
      <c r="D288" s="10" t="s">
        <v>63</v>
      </c>
      <c r="E288" s="50"/>
    </row>
    <row r="289" spans="1:5" ht="41.25" hidden="1" customHeight="1" x14ac:dyDescent="0.25">
      <c r="A289" s="89"/>
      <c r="B289" s="95" t="s">
        <v>141</v>
      </c>
      <c r="C289" s="104"/>
      <c r="D289" s="105"/>
      <c r="E289" s="8">
        <f>SUM(E282:E288)</f>
        <v>0</v>
      </c>
    </row>
    <row r="290" spans="1:5" hidden="1" x14ac:dyDescent="0.25">
      <c r="A290" s="74" t="s">
        <v>8</v>
      </c>
      <c r="B290" s="91"/>
      <c r="C290" s="91"/>
      <c r="D290" s="91"/>
      <c r="E290" s="26">
        <f>SUM(E289)</f>
        <v>0</v>
      </c>
    </row>
    <row r="291" spans="1:5" ht="36" hidden="1" customHeight="1" x14ac:dyDescent="0.25">
      <c r="A291" s="83" t="s">
        <v>310</v>
      </c>
      <c r="B291" s="84"/>
      <c r="C291" s="84"/>
      <c r="D291" s="84"/>
      <c r="E291" s="85"/>
    </row>
    <row r="292" spans="1:5" ht="69" hidden="1" customHeight="1" x14ac:dyDescent="0.25">
      <c r="A292" s="76" t="s">
        <v>250</v>
      </c>
      <c r="B292" s="33" t="s">
        <v>6</v>
      </c>
      <c r="C292" s="45" t="s">
        <v>311</v>
      </c>
      <c r="D292" s="29" t="s">
        <v>312</v>
      </c>
      <c r="E292" s="30"/>
    </row>
    <row r="293" spans="1:5" ht="30.75" hidden="1" customHeight="1" x14ac:dyDescent="0.25">
      <c r="A293" s="89"/>
      <c r="B293" s="80" t="s">
        <v>269</v>
      </c>
      <c r="C293" s="90"/>
      <c r="D293" s="90"/>
      <c r="E293" s="44">
        <f>SUM(E292)</f>
        <v>0</v>
      </c>
    </row>
    <row r="294" spans="1:5" hidden="1" x14ac:dyDescent="0.25">
      <c r="A294" s="74" t="s">
        <v>8</v>
      </c>
      <c r="B294" s="91"/>
      <c r="C294" s="91"/>
      <c r="D294" s="91"/>
      <c r="E294" s="26">
        <f>SUM(E293)</f>
        <v>0</v>
      </c>
    </row>
    <row r="295" spans="1:5" ht="42" hidden="1" customHeight="1" x14ac:dyDescent="0.25">
      <c r="A295" s="83" t="s">
        <v>266</v>
      </c>
      <c r="B295" s="84"/>
      <c r="C295" s="84"/>
      <c r="D295" s="84"/>
      <c r="E295" s="85"/>
    </row>
    <row r="296" spans="1:5" ht="47.25" hidden="1" customHeight="1" x14ac:dyDescent="0.25">
      <c r="A296" s="76" t="s">
        <v>250</v>
      </c>
      <c r="B296" s="33" t="s">
        <v>6</v>
      </c>
      <c r="C296" s="45" t="s">
        <v>267</v>
      </c>
      <c r="D296" s="29" t="s">
        <v>268</v>
      </c>
      <c r="E296" s="30"/>
    </row>
    <row r="297" spans="1:5" ht="40.5" hidden="1" customHeight="1" x14ac:dyDescent="0.25">
      <c r="A297" s="89"/>
      <c r="B297" s="80" t="s">
        <v>269</v>
      </c>
      <c r="C297" s="90"/>
      <c r="D297" s="90"/>
      <c r="E297" s="44">
        <f>SUM(E296)</f>
        <v>0</v>
      </c>
    </row>
    <row r="298" spans="1:5" hidden="1" x14ac:dyDescent="0.25">
      <c r="A298" s="74" t="s">
        <v>8</v>
      </c>
      <c r="B298" s="91"/>
      <c r="C298" s="91"/>
      <c r="D298" s="91"/>
      <c r="E298" s="26">
        <f>SUM(E297)</f>
        <v>0</v>
      </c>
    </row>
    <row r="299" spans="1:5" ht="53.25" hidden="1" customHeight="1" x14ac:dyDescent="0.25">
      <c r="A299" s="83" t="s">
        <v>180</v>
      </c>
      <c r="B299" s="84"/>
      <c r="C299" s="84"/>
      <c r="D299" s="84"/>
      <c r="E299" s="84"/>
    </row>
    <row r="300" spans="1:5" ht="58.5" hidden="1" customHeight="1" x14ac:dyDescent="0.25">
      <c r="A300" s="76" t="s">
        <v>153</v>
      </c>
      <c r="B300" s="61" t="s">
        <v>38</v>
      </c>
      <c r="C300" s="9" t="s">
        <v>14</v>
      </c>
      <c r="D300" s="11" t="s">
        <v>15</v>
      </c>
      <c r="E300" s="50">
        <v>0</v>
      </c>
    </row>
    <row r="301" spans="1:5" ht="62.25" hidden="1" customHeight="1" x14ac:dyDescent="0.25">
      <c r="A301" s="87"/>
      <c r="B301" s="34" t="s">
        <v>11</v>
      </c>
      <c r="C301" s="9" t="s">
        <v>14</v>
      </c>
      <c r="D301" s="11" t="s">
        <v>15</v>
      </c>
      <c r="E301" s="30"/>
    </row>
    <row r="302" spans="1:5" ht="23.25" hidden="1" customHeight="1" x14ac:dyDescent="0.25">
      <c r="A302" s="88"/>
      <c r="B302" s="80" t="s">
        <v>145</v>
      </c>
      <c r="C302" s="90"/>
      <c r="D302" s="90"/>
      <c r="E302" s="44">
        <f>SUM(E300:E301)</f>
        <v>0</v>
      </c>
    </row>
    <row r="303" spans="1:5" hidden="1" x14ac:dyDescent="0.25">
      <c r="A303" s="74" t="s">
        <v>8</v>
      </c>
      <c r="B303" s="91"/>
      <c r="C303" s="91"/>
      <c r="D303" s="91"/>
      <c r="E303" s="26">
        <f>SUM(E302)</f>
        <v>0</v>
      </c>
    </row>
    <row r="304" spans="1:5" ht="53.25" hidden="1" customHeight="1" x14ac:dyDescent="0.25">
      <c r="A304" s="83" t="s">
        <v>228</v>
      </c>
      <c r="B304" s="84"/>
      <c r="C304" s="84"/>
      <c r="D304" s="84"/>
      <c r="E304" s="85"/>
    </row>
    <row r="305" spans="1:5" ht="62.25" hidden="1" customHeight="1" x14ac:dyDescent="0.25">
      <c r="A305" s="76" t="s">
        <v>229</v>
      </c>
      <c r="B305" s="43" t="s">
        <v>185</v>
      </c>
      <c r="C305" s="9" t="s">
        <v>230</v>
      </c>
      <c r="D305" s="11" t="s">
        <v>231</v>
      </c>
      <c r="E305" s="53"/>
    </row>
    <row r="306" spans="1:5" ht="33" hidden="1" customHeight="1" x14ac:dyDescent="0.25">
      <c r="A306" s="89"/>
      <c r="B306" s="80" t="s">
        <v>232</v>
      </c>
      <c r="C306" s="90"/>
      <c r="D306" s="90"/>
      <c r="E306" s="44">
        <f>SUM(E305)</f>
        <v>0</v>
      </c>
    </row>
    <row r="307" spans="1:5" hidden="1" x14ac:dyDescent="0.25">
      <c r="A307" s="74" t="s">
        <v>8</v>
      </c>
      <c r="B307" s="91"/>
      <c r="C307" s="91"/>
      <c r="D307" s="91"/>
      <c r="E307" s="26">
        <f>SUM(E306)</f>
        <v>0</v>
      </c>
    </row>
    <row r="308" spans="1:5" ht="50.25" hidden="1" customHeight="1" x14ac:dyDescent="0.25">
      <c r="A308" s="83" t="s">
        <v>236</v>
      </c>
      <c r="B308" s="84"/>
      <c r="C308" s="84"/>
      <c r="D308" s="84"/>
      <c r="E308" s="85"/>
    </row>
    <row r="309" spans="1:5" ht="78.75" hidden="1" customHeight="1" x14ac:dyDescent="0.25">
      <c r="A309" s="76" t="s">
        <v>151</v>
      </c>
      <c r="B309" s="19" t="s">
        <v>6</v>
      </c>
      <c r="C309" s="12" t="s">
        <v>237</v>
      </c>
      <c r="D309" s="10" t="s">
        <v>238</v>
      </c>
      <c r="E309" s="30"/>
    </row>
    <row r="310" spans="1:5" ht="40.5" hidden="1" customHeight="1" x14ac:dyDescent="0.25">
      <c r="A310" s="89"/>
      <c r="B310" s="80" t="s">
        <v>152</v>
      </c>
      <c r="C310" s="90"/>
      <c r="D310" s="90"/>
      <c r="E310" s="44">
        <f>SUM(E309)</f>
        <v>0</v>
      </c>
    </row>
    <row r="311" spans="1:5" hidden="1" x14ac:dyDescent="0.25">
      <c r="A311" s="74" t="s">
        <v>8</v>
      </c>
      <c r="B311" s="91"/>
      <c r="C311" s="91"/>
      <c r="D311" s="91"/>
      <c r="E311" s="26">
        <f>SUM(E310)</f>
        <v>0</v>
      </c>
    </row>
    <row r="312" spans="1:5" s="47" customFormat="1" ht="40.5" hidden="1" customHeight="1" x14ac:dyDescent="0.25">
      <c r="A312" s="83" t="s">
        <v>188</v>
      </c>
      <c r="B312" s="84"/>
      <c r="C312" s="84"/>
      <c r="D312" s="84"/>
      <c r="E312" s="85"/>
    </row>
    <row r="313" spans="1:5" s="47" customFormat="1" ht="50.25" hidden="1" customHeight="1" x14ac:dyDescent="0.25">
      <c r="A313" s="76" t="s">
        <v>36</v>
      </c>
      <c r="B313" s="48" t="s">
        <v>6</v>
      </c>
      <c r="C313" s="9" t="s">
        <v>50</v>
      </c>
      <c r="D313" s="10" t="s">
        <v>51</v>
      </c>
      <c r="E313" s="7"/>
    </row>
    <row r="314" spans="1:5" ht="42" hidden="1" customHeight="1" x14ac:dyDescent="0.25">
      <c r="A314" s="78"/>
      <c r="B314" s="101" t="s">
        <v>62</v>
      </c>
      <c r="C314" s="102"/>
      <c r="D314" s="103"/>
      <c r="E314" s="28">
        <f>SUM(E313:E313)</f>
        <v>0</v>
      </c>
    </row>
    <row r="315" spans="1:5" hidden="1" x14ac:dyDescent="0.25">
      <c r="A315" s="98" t="s">
        <v>8</v>
      </c>
      <c r="B315" s="99"/>
      <c r="C315" s="99"/>
      <c r="D315" s="100"/>
      <c r="E315" s="25">
        <f>SUM(E314)</f>
        <v>0</v>
      </c>
    </row>
    <row r="316" spans="1:5" ht="21" hidden="1" customHeight="1" x14ac:dyDescent="0.25">
      <c r="A316" s="83" t="s">
        <v>190</v>
      </c>
      <c r="B316" s="84"/>
      <c r="C316" s="84"/>
      <c r="D316" s="84"/>
      <c r="E316" s="85"/>
    </row>
    <row r="317" spans="1:5" ht="78.75" hidden="1" x14ac:dyDescent="0.25">
      <c r="A317" s="76" t="s">
        <v>105</v>
      </c>
      <c r="B317" s="34" t="s">
        <v>6</v>
      </c>
      <c r="C317" s="9" t="s">
        <v>191</v>
      </c>
      <c r="D317" s="10" t="s">
        <v>192</v>
      </c>
      <c r="E317" s="7"/>
    </row>
    <row r="318" spans="1:5" ht="88.5" hidden="1" customHeight="1" x14ac:dyDescent="0.25">
      <c r="A318" s="77"/>
      <c r="B318" s="34" t="s">
        <v>44</v>
      </c>
      <c r="C318" s="9" t="s">
        <v>191</v>
      </c>
      <c r="D318" s="10" t="s">
        <v>193</v>
      </c>
      <c r="E318" s="7"/>
    </row>
    <row r="319" spans="1:5" ht="31.5" hidden="1" customHeight="1" x14ac:dyDescent="0.25">
      <c r="A319" s="78"/>
      <c r="B319" s="79" t="s">
        <v>194</v>
      </c>
      <c r="C319" s="80"/>
      <c r="D319" s="81"/>
      <c r="E319" s="44">
        <f>SUM(E317:E318)</f>
        <v>0</v>
      </c>
    </row>
    <row r="320" spans="1:5" ht="38.25" hidden="1" customHeight="1" x14ac:dyDescent="0.25">
      <c r="A320" s="76" t="s">
        <v>36</v>
      </c>
      <c r="B320" s="39" t="s">
        <v>6</v>
      </c>
      <c r="C320" s="9" t="s">
        <v>195</v>
      </c>
      <c r="D320" s="9" t="s">
        <v>276</v>
      </c>
      <c r="E320" s="14"/>
    </row>
    <row r="321" spans="1:8" ht="60.75" hidden="1" customHeight="1" x14ac:dyDescent="0.25">
      <c r="A321" s="78"/>
      <c r="B321" s="79" t="s">
        <v>62</v>
      </c>
      <c r="C321" s="80"/>
      <c r="D321" s="81"/>
      <c r="E321" s="44">
        <f>SUM(E320:E320)</f>
        <v>0</v>
      </c>
    </row>
    <row r="322" spans="1:8" hidden="1" x14ac:dyDescent="0.25">
      <c r="A322" s="98" t="s">
        <v>8</v>
      </c>
      <c r="B322" s="99"/>
      <c r="C322" s="99"/>
      <c r="D322" s="100"/>
      <c r="E322" s="25">
        <f>SUM(E321,E319)</f>
        <v>0</v>
      </c>
    </row>
    <row r="323" spans="1:8" ht="34.5" hidden="1" customHeight="1" x14ac:dyDescent="0.25">
      <c r="A323" s="83" t="s">
        <v>293</v>
      </c>
      <c r="B323" s="84"/>
      <c r="C323" s="84"/>
      <c r="D323" s="84"/>
      <c r="E323" s="85"/>
    </row>
    <row r="324" spans="1:8" ht="71.25" hidden="1" customHeight="1" x14ac:dyDescent="0.25">
      <c r="A324" s="76" t="s">
        <v>250</v>
      </c>
      <c r="B324" s="19" t="s">
        <v>6</v>
      </c>
      <c r="C324" s="9" t="s">
        <v>291</v>
      </c>
      <c r="D324" s="10" t="s">
        <v>292</v>
      </c>
      <c r="E324" s="53"/>
    </row>
    <row r="325" spans="1:8" ht="15.75" hidden="1" customHeight="1" x14ac:dyDescent="0.25">
      <c r="A325" s="89"/>
      <c r="B325" s="80" t="s">
        <v>280</v>
      </c>
      <c r="C325" s="90"/>
      <c r="D325" s="90"/>
      <c r="E325" s="44">
        <f>SUM(E324)</f>
        <v>0</v>
      </c>
    </row>
    <row r="326" spans="1:8" hidden="1" x14ac:dyDescent="0.25">
      <c r="A326" s="74" t="s">
        <v>8</v>
      </c>
      <c r="B326" s="91"/>
      <c r="C326" s="91"/>
      <c r="D326" s="91"/>
      <c r="E326" s="26">
        <f>SUM(E325)</f>
        <v>0</v>
      </c>
    </row>
    <row r="327" spans="1:8" ht="86.25" hidden="1" customHeight="1" x14ac:dyDescent="0.25">
      <c r="A327" s="83" t="s">
        <v>342</v>
      </c>
      <c r="B327" s="84"/>
      <c r="C327" s="84"/>
      <c r="D327" s="84"/>
      <c r="E327" s="85"/>
    </row>
    <row r="328" spans="1:8" ht="93" hidden="1" customHeight="1" x14ac:dyDescent="0.25">
      <c r="A328" s="76" t="s">
        <v>235</v>
      </c>
      <c r="B328" s="19" t="s">
        <v>339</v>
      </c>
      <c r="C328" s="12" t="s">
        <v>341</v>
      </c>
      <c r="D328" s="10" t="s">
        <v>340</v>
      </c>
      <c r="E328" s="53">
        <v>160000</v>
      </c>
    </row>
    <row r="329" spans="1:8" ht="27" hidden="1" customHeight="1" x14ac:dyDescent="0.25">
      <c r="A329" s="89"/>
      <c r="B329" s="80" t="s">
        <v>275</v>
      </c>
      <c r="C329" s="90"/>
      <c r="D329" s="90"/>
      <c r="E329" s="44">
        <f>SUM(E328)</f>
        <v>160000</v>
      </c>
    </row>
    <row r="330" spans="1:8" ht="20.25" hidden="1" customHeight="1" x14ac:dyDescent="0.25">
      <c r="A330" s="74" t="s">
        <v>8</v>
      </c>
      <c r="B330" s="91"/>
      <c r="C330" s="91"/>
      <c r="D330" s="91"/>
      <c r="E330" s="26">
        <f>SUM(E329)</f>
        <v>160000</v>
      </c>
    </row>
    <row r="331" spans="1:8" hidden="1" x14ac:dyDescent="0.25">
      <c r="A331" s="83" t="s">
        <v>196</v>
      </c>
      <c r="B331" s="84"/>
      <c r="C331" s="84"/>
      <c r="D331" s="84"/>
      <c r="E331" s="84"/>
    </row>
    <row r="332" spans="1:8" ht="47.25" hidden="1" x14ac:dyDescent="0.25">
      <c r="A332" s="76" t="s">
        <v>146</v>
      </c>
      <c r="B332" s="33" t="s">
        <v>31</v>
      </c>
      <c r="C332" s="45" t="s">
        <v>65</v>
      </c>
      <c r="D332" s="29" t="s">
        <v>189</v>
      </c>
      <c r="E332" s="30"/>
    </row>
    <row r="333" spans="1:8" hidden="1" x14ac:dyDescent="0.25">
      <c r="A333" s="89"/>
      <c r="B333" s="80" t="s">
        <v>145</v>
      </c>
      <c r="C333" s="90"/>
      <c r="D333" s="90"/>
      <c r="E333" s="44">
        <f>SUM(E332)</f>
        <v>0</v>
      </c>
    </row>
    <row r="334" spans="1:8" hidden="1" x14ac:dyDescent="0.25">
      <c r="A334" s="74" t="s">
        <v>8</v>
      </c>
      <c r="B334" s="91"/>
      <c r="C334" s="91"/>
      <c r="D334" s="91"/>
      <c r="E334" s="26">
        <f>SUM(E333)</f>
        <v>0</v>
      </c>
    </row>
    <row r="335" spans="1:8" ht="40.5" hidden="1" customHeight="1" x14ac:dyDescent="0.25">
      <c r="A335" s="83" t="s">
        <v>197</v>
      </c>
      <c r="B335" s="84"/>
      <c r="C335" s="84"/>
      <c r="D335" s="84"/>
      <c r="E335" s="84"/>
    </row>
    <row r="336" spans="1:8" ht="47.25" hidden="1" x14ac:dyDescent="0.25">
      <c r="A336" s="92" t="s">
        <v>12</v>
      </c>
      <c r="B336" s="12" t="s">
        <v>11</v>
      </c>
      <c r="C336" s="9" t="s">
        <v>14</v>
      </c>
      <c r="D336" s="11" t="s">
        <v>15</v>
      </c>
      <c r="E336" s="14"/>
      <c r="H336" s="49"/>
    </row>
    <row r="337" spans="1:5" ht="63" hidden="1" x14ac:dyDescent="0.25">
      <c r="A337" s="93"/>
      <c r="B337" s="9" t="s">
        <v>13</v>
      </c>
      <c r="C337" s="9" t="s">
        <v>16</v>
      </c>
      <c r="D337" s="11" t="s">
        <v>17</v>
      </c>
      <c r="E337" s="14"/>
    </row>
    <row r="338" spans="1:5" ht="63" hidden="1" x14ac:dyDescent="0.25">
      <c r="A338" s="93"/>
      <c r="B338" s="9" t="s">
        <v>18</v>
      </c>
      <c r="C338" s="21" t="s">
        <v>14</v>
      </c>
      <c r="D338" s="22" t="s">
        <v>15</v>
      </c>
      <c r="E338" s="14"/>
    </row>
    <row r="339" spans="1:5" ht="31.5" hidden="1" x14ac:dyDescent="0.25">
      <c r="A339" s="93"/>
      <c r="B339" s="9" t="s">
        <v>198</v>
      </c>
      <c r="C339" s="9" t="s">
        <v>199</v>
      </c>
      <c r="D339" s="10" t="s">
        <v>200</v>
      </c>
      <c r="E339" s="14"/>
    </row>
    <row r="340" spans="1:5" hidden="1" x14ac:dyDescent="0.25">
      <c r="A340" s="94"/>
      <c r="B340" s="95" t="s">
        <v>19</v>
      </c>
      <c r="C340" s="96"/>
      <c r="D340" s="97"/>
      <c r="E340" s="18">
        <f>SUM(E336:E339)</f>
        <v>0</v>
      </c>
    </row>
    <row r="341" spans="1:5" hidden="1" x14ac:dyDescent="0.25">
      <c r="A341" s="98" t="s">
        <v>8</v>
      </c>
      <c r="B341" s="99"/>
      <c r="C341" s="99"/>
      <c r="D341" s="100"/>
      <c r="E341" s="25">
        <f>SUM(E340)</f>
        <v>0</v>
      </c>
    </row>
    <row r="342" spans="1:5" ht="54" hidden="1" customHeight="1" x14ac:dyDescent="0.25">
      <c r="A342" s="83" t="s">
        <v>316</v>
      </c>
      <c r="B342" s="84"/>
      <c r="C342" s="84"/>
      <c r="D342" s="84"/>
      <c r="E342" s="85"/>
    </row>
    <row r="343" spans="1:5" ht="93.75" hidden="1" customHeight="1" x14ac:dyDescent="0.25">
      <c r="A343" s="76" t="s">
        <v>250</v>
      </c>
      <c r="B343" s="33" t="s">
        <v>6</v>
      </c>
      <c r="C343" s="45" t="s">
        <v>317</v>
      </c>
      <c r="D343" s="29" t="s">
        <v>327</v>
      </c>
      <c r="E343" s="53"/>
    </row>
    <row r="344" spans="1:5" ht="46.5" hidden="1" customHeight="1" x14ac:dyDescent="0.25">
      <c r="A344" s="89"/>
      <c r="B344" s="80" t="s">
        <v>269</v>
      </c>
      <c r="C344" s="90"/>
      <c r="D344" s="90"/>
      <c r="E344" s="44">
        <f>SUM(E343)</f>
        <v>0</v>
      </c>
    </row>
    <row r="345" spans="1:5" hidden="1" x14ac:dyDescent="0.25">
      <c r="A345" s="74" t="s">
        <v>8</v>
      </c>
      <c r="B345" s="91"/>
      <c r="C345" s="91"/>
      <c r="D345" s="91"/>
      <c r="E345" s="26">
        <f>SUM(E344)</f>
        <v>0</v>
      </c>
    </row>
    <row r="346" spans="1:5" ht="54" hidden="1" customHeight="1" x14ac:dyDescent="0.25">
      <c r="A346" s="83" t="s">
        <v>326</v>
      </c>
      <c r="B346" s="84"/>
      <c r="C346" s="84"/>
      <c r="D346" s="84"/>
      <c r="E346" s="85"/>
    </row>
    <row r="347" spans="1:5" ht="87" hidden="1" customHeight="1" x14ac:dyDescent="0.25">
      <c r="A347" s="76" t="s">
        <v>250</v>
      </c>
      <c r="B347" s="33" t="s">
        <v>6</v>
      </c>
      <c r="C347" s="45" t="s">
        <v>317</v>
      </c>
      <c r="D347" s="29" t="s">
        <v>328</v>
      </c>
      <c r="E347" s="53"/>
    </row>
    <row r="348" spans="1:5" ht="46.5" hidden="1" customHeight="1" x14ac:dyDescent="0.25">
      <c r="A348" s="89"/>
      <c r="B348" s="80" t="s">
        <v>269</v>
      </c>
      <c r="C348" s="90"/>
      <c r="D348" s="90"/>
      <c r="E348" s="44">
        <f>SUM(E347)</f>
        <v>0</v>
      </c>
    </row>
    <row r="349" spans="1:5" hidden="1" x14ac:dyDescent="0.25">
      <c r="A349" s="74" t="s">
        <v>8</v>
      </c>
      <c r="B349" s="91"/>
      <c r="C349" s="91"/>
      <c r="D349" s="91"/>
      <c r="E349" s="26">
        <f>SUM(E348)</f>
        <v>0</v>
      </c>
    </row>
    <row r="350" spans="1:5" ht="48" hidden="1" customHeight="1" x14ac:dyDescent="0.25">
      <c r="A350" s="83" t="s">
        <v>204</v>
      </c>
      <c r="B350" s="84"/>
      <c r="C350" s="84"/>
      <c r="D350" s="84"/>
      <c r="E350" s="84"/>
    </row>
    <row r="351" spans="1:5" hidden="1" x14ac:dyDescent="0.25">
      <c r="A351" s="76" t="s">
        <v>142</v>
      </c>
      <c r="B351" s="129" t="s">
        <v>6</v>
      </c>
      <c r="C351" s="12" t="s">
        <v>186</v>
      </c>
      <c r="D351" s="10" t="s">
        <v>187</v>
      </c>
      <c r="E351" s="30"/>
    </row>
    <row r="352" spans="1:5" hidden="1" x14ac:dyDescent="0.25">
      <c r="A352" s="87"/>
      <c r="B352" s="130"/>
      <c r="C352" s="12" t="s">
        <v>154</v>
      </c>
      <c r="D352" s="10" t="s">
        <v>203</v>
      </c>
      <c r="E352" s="30"/>
    </row>
    <row r="353" spans="1:7" hidden="1" x14ac:dyDescent="0.25">
      <c r="A353" s="88"/>
      <c r="B353" s="80" t="s">
        <v>145</v>
      </c>
      <c r="C353" s="90"/>
      <c r="D353" s="90"/>
      <c r="E353" s="44">
        <f>SUM(E351:E352)</f>
        <v>0</v>
      </c>
    </row>
    <row r="354" spans="1:7" hidden="1" x14ac:dyDescent="0.25">
      <c r="A354" s="74" t="s">
        <v>8</v>
      </c>
      <c r="B354" s="91"/>
      <c r="C354" s="91"/>
      <c r="D354" s="91"/>
      <c r="E354" s="26">
        <f>SUM(E353)</f>
        <v>0</v>
      </c>
    </row>
    <row r="355" spans="1:7" ht="37.5" hidden="1" customHeight="1" x14ac:dyDescent="0.25">
      <c r="A355" s="83" t="s">
        <v>205</v>
      </c>
      <c r="B355" s="84"/>
      <c r="C355" s="84"/>
      <c r="D355" s="84"/>
      <c r="E355" s="84"/>
    </row>
    <row r="356" spans="1:7" ht="31.5" hidden="1" x14ac:dyDescent="0.25">
      <c r="A356" s="125" t="s">
        <v>138</v>
      </c>
      <c r="B356" s="34" t="s">
        <v>38</v>
      </c>
      <c r="C356" s="12" t="s">
        <v>139</v>
      </c>
      <c r="D356" s="10" t="s">
        <v>140</v>
      </c>
      <c r="E356" s="50"/>
    </row>
    <row r="357" spans="1:7" ht="47.25" hidden="1" x14ac:dyDescent="0.25">
      <c r="A357" s="126"/>
      <c r="B357" s="34" t="s">
        <v>11</v>
      </c>
      <c r="C357" s="12" t="s">
        <v>139</v>
      </c>
      <c r="D357" s="10" t="s">
        <v>140</v>
      </c>
      <c r="E357" s="12"/>
    </row>
    <row r="358" spans="1:7" ht="47.25" hidden="1" x14ac:dyDescent="0.25">
      <c r="A358" s="126"/>
      <c r="B358" s="20" t="s">
        <v>13</v>
      </c>
      <c r="C358" s="12" t="s">
        <v>139</v>
      </c>
      <c r="D358" s="10" t="s">
        <v>140</v>
      </c>
      <c r="E358" s="12"/>
    </row>
    <row r="359" spans="1:7" ht="63" hidden="1" x14ac:dyDescent="0.25">
      <c r="A359" s="126"/>
      <c r="B359" s="20" t="s">
        <v>26</v>
      </c>
      <c r="C359" s="12" t="s">
        <v>139</v>
      </c>
      <c r="D359" s="10" t="s">
        <v>140</v>
      </c>
      <c r="E359" s="12"/>
    </row>
    <row r="360" spans="1:7" ht="78.75" hidden="1" x14ac:dyDescent="0.25">
      <c r="A360" s="126"/>
      <c r="B360" s="20" t="s">
        <v>25</v>
      </c>
      <c r="C360" s="12" t="s">
        <v>139</v>
      </c>
      <c r="D360" s="10" t="s">
        <v>140</v>
      </c>
      <c r="E360" s="12"/>
    </row>
    <row r="361" spans="1:7" ht="78.75" hidden="1" x14ac:dyDescent="0.25">
      <c r="A361" s="126"/>
      <c r="B361" s="20" t="s">
        <v>18</v>
      </c>
      <c r="C361" s="12" t="s">
        <v>139</v>
      </c>
      <c r="D361" s="10" t="s">
        <v>140</v>
      </c>
      <c r="E361" s="12"/>
    </row>
    <row r="362" spans="1:7" ht="47.25" hidden="1" x14ac:dyDescent="0.25">
      <c r="A362" s="126"/>
      <c r="B362" s="20" t="s">
        <v>27</v>
      </c>
      <c r="C362" s="12" t="s">
        <v>139</v>
      </c>
      <c r="D362" s="10" t="s">
        <v>140</v>
      </c>
      <c r="E362" s="50"/>
    </row>
    <row r="363" spans="1:7" ht="63" hidden="1" x14ac:dyDescent="0.25">
      <c r="A363" s="126"/>
      <c r="B363" s="20" t="s">
        <v>201</v>
      </c>
      <c r="C363" s="12" t="s">
        <v>139</v>
      </c>
      <c r="D363" s="10" t="s">
        <v>140</v>
      </c>
      <c r="E363" s="50"/>
    </row>
    <row r="364" spans="1:7" ht="27.75" hidden="1" customHeight="1" x14ac:dyDescent="0.25">
      <c r="A364" s="127"/>
      <c r="B364" s="79" t="s">
        <v>141</v>
      </c>
      <c r="C364" s="90"/>
      <c r="D364" s="128"/>
      <c r="E364" s="44">
        <f>SUM(E356:E363)</f>
        <v>0</v>
      </c>
    </row>
    <row r="365" spans="1:7" hidden="1" x14ac:dyDescent="0.25">
      <c r="A365" s="74" t="s">
        <v>8</v>
      </c>
      <c r="B365" s="91"/>
      <c r="C365" s="91"/>
      <c r="D365" s="91"/>
      <c r="E365" s="26">
        <f>SUM(E364)</f>
        <v>0</v>
      </c>
    </row>
    <row r="366" spans="1:7" ht="44.25" hidden="1" customHeight="1" x14ac:dyDescent="0.25">
      <c r="A366" s="83" t="s">
        <v>206</v>
      </c>
      <c r="B366" s="84"/>
      <c r="C366" s="84"/>
      <c r="D366" s="84"/>
      <c r="E366" s="84"/>
      <c r="G366" s="49"/>
    </row>
    <row r="367" spans="1:7" ht="47.25" hidden="1" x14ac:dyDescent="0.25">
      <c r="A367" s="131"/>
      <c r="B367" s="34" t="s">
        <v>11</v>
      </c>
      <c r="C367" s="9" t="s">
        <v>14</v>
      </c>
      <c r="D367" s="11" t="s">
        <v>15</v>
      </c>
      <c r="E367" s="12"/>
    </row>
    <row r="368" spans="1:7" ht="63" hidden="1" x14ac:dyDescent="0.25">
      <c r="A368" s="131"/>
      <c r="B368" s="20" t="s">
        <v>13</v>
      </c>
      <c r="C368" s="9" t="s">
        <v>16</v>
      </c>
      <c r="D368" s="11" t="s">
        <v>17</v>
      </c>
      <c r="E368" s="12"/>
    </row>
    <row r="369" spans="1:7" ht="63" hidden="1" x14ac:dyDescent="0.25">
      <c r="A369" s="131"/>
      <c r="B369" s="20" t="s">
        <v>26</v>
      </c>
      <c r="C369" s="9" t="s">
        <v>14</v>
      </c>
      <c r="D369" s="11" t="s">
        <v>15</v>
      </c>
      <c r="E369" s="12"/>
    </row>
    <row r="370" spans="1:7" ht="78.75" hidden="1" x14ac:dyDescent="0.25">
      <c r="A370" s="131"/>
      <c r="B370" s="20" t="s">
        <v>25</v>
      </c>
      <c r="C370" s="9" t="s">
        <v>14</v>
      </c>
      <c r="D370" s="11" t="s">
        <v>15</v>
      </c>
      <c r="E370" s="12"/>
    </row>
    <row r="371" spans="1:7" ht="78.75" hidden="1" x14ac:dyDescent="0.25">
      <c r="A371" s="131"/>
      <c r="B371" s="20" t="s">
        <v>18</v>
      </c>
      <c r="C371" s="9" t="s">
        <v>14</v>
      </c>
      <c r="D371" s="11" t="s">
        <v>15</v>
      </c>
      <c r="E371" s="12"/>
    </row>
    <row r="372" spans="1:7" ht="63" hidden="1" x14ac:dyDescent="0.25">
      <c r="A372" s="131"/>
      <c r="B372" s="20" t="s">
        <v>39</v>
      </c>
      <c r="C372" s="9" t="s">
        <v>41</v>
      </c>
      <c r="D372" s="10" t="s">
        <v>63</v>
      </c>
      <c r="E372" s="50"/>
    </row>
    <row r="373" spans="1:7" ht="47.25" hidden="1" x14ac:dyDescent="0.25">
      <c r="A373" s="131"/>
      <c r="B373" s="20" t="s">
        <v>181</v>
      </c>
      <c r="C373" s="9" t="s">
        <v>41</v>
      </c>
      <c r="D373" s="10" t="s">
        <v>63</v>
      </c>
      <c r="E373" s="50"/>
    </row>
    <row r="374" spans="1:7" ht="28.5" hidden="1" customHeight="1" x14ac:dyDescent="0.25">
      <c r="A374" s="132"/>
      <c r="B374" s="95" t="s">
        <v>141</v>
      </c>
      <c r="C374" s="104"/>
      <c r="D374" s="105"/>
      <c r="E374" s="8">
        <f>SUM(E367:E373)</f>
        <v>0</v>
      </c>
      <c r="G374" s="49"/>
    </row>
    <row r="375" spans="1:7" hidden="1" x14ac:dyDescent="0.25">
      <c r="A375" s="106" t="s">
        <v>8</v>
      </c>
      <c r="B375" s="107"/>
      <c r="C375" s="107"/>
      <c r="D375" s="107"/>
      <c r="E375" s="51">
        <f>SUM(E374)</f>
        <v>0</v>
      </c>
    </row>
    <row r="376" spans="1:7" x14ac:dyDescent="0.25">
      <c r="E376" s="49">
        <f>SUM(E17+E25+E30+E45+E49+E55+E59+E75+E84+E91+E96+E101+E105+E109+E113+E120+E147+E178+E192+E200+E208+E212+E216+E220+E224+E234+E243+E254+E258+E290+E294+E307+E311+E322+E334+E341+E354+E365+E375+E315+E63+E330+E349+E238+E135+E37+E131+E228+E303+E270+E298+E204+E41+E70+E326+E280+E345)</f>
        <v>813234</v>
      </c>
    </row>
    <row r="379" spans="1:7" x14ac:dyDescent="0.25">
      <c r="C379" s="1" t="s">
        <v>207</v>
      </c>
    </row>
  </sheetData>
  <mergeCells count="262">
    <mergeCell ref="A342:E342"/>
    <mergeCell ref="A343:A344"/>
    <mergeCell ref="B344:D344"/>
    <mergeCell ref="A345:D345"/>
    <mergeCell ref="A135:D135"/>
    <mergeCell ref="A92:E92"/>
    <mergeCell ref="A71:E71"/>
    <mergeCell ref="A102:E102"/>
    <mergeCell ref="A103:A104"/>
    <mergeCell ref="B104:D104"/>
    <mergeCell ref="A229:E229"/>
    <mergeCell ref="B233:D233"/>
    <mergeCell ref="A200:D200"/>
    <mergeCell ref="A208:D208"/>
    <mergeCell ref="A209:E209"/>
    <mergeCell ref="A210:A211"/>
    <mergeCell ref="A220:D220"/>
    <mergeCell ref="A221:E221"/>
    <mergeCell ref="A222:A223"/>
    <mergeCell ref="A179:E179"/>
    <mergeCell ref="A180:A184"/>
    <mergeCell ref="B184:D184"/>
    <mergeCell ref="A185:A191"/>
    <mergeCell ref="B191:D191"/>
    <mergeCell ref="A38:E38"/>
    <mergeCell ref="A39:A40"/>
    <mergeCell ref="B40:D40"/>
    <mergeCell ref="A41:D41"/>
    <mergeCell ref="A148:E148"/>
    <mergeCell ref="A121:E121"/>
    <mergeCell ref="A122:A130"/>
    <mergeCell ref="B122:B129"/>
    <mergeCell ref="B130:D130"/>
    <mergeCell ref="A131:D131"/>
    <mergeCell ref="B90:D90"/>
    <mergeCell ref="A91:D91"/>
    <mergeCell ref="A110:E110"/>
    <mergeCell ref="A114:E114"/>
    <mergeCell ref="B119:D119"/>
    <mergeCell ref="A120:D120"/>
    <mergeCell ref="A115:A119"/>
    <mergeCell ref="A133:A134"/>
    <mergeCell ref="A137:A145"/>
    <mergeCell ref="A146:D146"/>
    <mergeCell ref="A136:E136"/>
    <mergeCell ref="A147:D147"/>
    <mergeCell ref="A60:E60"/>
    <mergeCell ref="A61:A62"/>
    <mergeCell ref="A105:D105"/>
    <mergeCell ref="B100:D100"/>
    <mergeCell ref="A101:D101"/>
    <mergeCell ref="A111:A112"/>
    <mergeCell ref="B112:D112"/>
    <mergeCell ref="A113:D113"/>
    <mergeCell ref="A106:E106"/>
    <mergeCell ref="A107:A108"/>
    <mergeCell ref="B108:D108"/>
    <mergeCell ref="A109:D109"/>
    <mergeCell ref="B62:D62"/>
    <mergeCell ref="A63:D63"/>
    <mergeCell ref="A56:E56"/>
    <mergeCell ref="A57:A58"/>
    <mergeCell ref="B58:D58"/>
    <mergeCell ref="A59:D59"/>
    <mergeCell ref="A86:A90"/>
    <mergeCell ref="A85:E85"/>
    <mergeCell ref="A64:E64"/>
    <mergeCell ref="B67:B68"/>
    <mergeCell ref="B69:D69"/>
    <mergeCell ref="A70:D70"/>
    <mergeCell ref="C67:C68"/>
    <mergeCell ref="B65:B66"/>
    <mergeCell ref="C65:C66"/>
    <mergeCell ref="A65:A69"/>
    <mergeCell ref="A366:E366"/>
    <mergeCell ref="A367:A374"/>
    <mergeCell ref="B374:D374"/>
    <mergeCell ref="A31:E31"/>
    <mergeCell ref="A30:D30"/>
    <mergeCell ref="B95:D95"/>
    <mergeCell ref="A96:D96"/>
    <mergeCell ref="A75:D75"/>
    <mergeCell ref="A76:E76"/>
    <mergeCell ref="A77:A83"/>
    <mergeCell ref="B83:D83"/>
    <mergeCell ref="A84:D84"/>
    <mergeCell ref="A55:D55"/>
    <mergeCell ref="A72:A74"/>
    <mergeCell ref="B74:D74"/>
    <mergeCell ref="A93:A95"/>
    <mergeCell ref="A132:E132"/>
    <mergeCell ref="A51:A54"/>
    <mergeCell ref="A49:D49"/>
    <mergeCell ref="A46:E46"/>
    <mergeCell ref="B54:D54"/>
    <mergeCell ref="A50:E50"/>
    <mergeCell ref="A45:D45"/>
    <mergeCell ref="A42:E42"/>
    <mergeCell ref="B48:D48"/>
    <mergeCell ref="A43:A44"/>
    <mergeCell ref="B44:D44"/>
    <mergeCell ref="A47:A48"/>
    <mergeCell ref="A202:A203"/>
    <mergeCell ref="A375:D375"/>
    <mergeCell ref="A356:A364"/>
    <mergeCell ref="B364:D364"/>
    <mergeCell ref="A365:D365"/>
    <mergeCell ref="A230:A233"/>
    <mergeCell ref="B230:B232"/>
    <mergeCell ref="A305:A306"/>
    <mergeCell ref="A350:E350"/>
    <mergeCell ref="A351:A353"/>
    <mergeCell ref="B351:B352"/>
    <mergeCell ref="B353:D353"/>
    <mergeCell ref="A354:D354"/>
    <mergeCell ref="A355:E355"/>
    <mergeCell ref="A281:E281"/>
    <mergeCell ref="A282:A289"/>
    <mergeCell ref="B289:D289"/>
    <mergeCell ref="A290:D290"/>
    <mergeCell ref="B242:D242"/>
    <mergeCell ref="A243:D243"/>
    <mergeCell ref="A9:E9"/>
    <mergeCell ref="E11:E13"/>
    <mergeCell ref="A11:A13"/>
    <mergeCell ref="B11:B13"/>
    <mergeCell ref="C11:C13"/>
    <mergeCell ref="D11:D13"/>
    <mergeCell ref="A17:D17"/>
    <mergeCell ref="A18:E18"/>
    <mergeCell ref="A27:A29"/>
    <mergeCell ref="B27:B28"/>
    <mergeCell ref="A14:E14"/>
    <mergeCell ref="A15:A16"/>
    <mergeCell ref="B16:D16"/>
    <mergeCell ref="B24:D24"/>
    <mergeCell ref="A25:D25"/>
    <mergeCell ref="A26:E26"/>
    <mergeCell ref="B29:D29"/>
    <mergeCell ref="A19:A20"/>
    <mergeCell ref="B20:D20"/>
    <mergeCell ref="A21:A22"/>
    <mergeCell ref="B22:D22"/>
    <mergeCell ref="B23:D23"/>
    <mergeCell ref="A296:A297"/>
    <mergeCell ref="B297:D297"/>
    <mergeCell ref="A240:A242"/>
    <mergeCell ref="A226:A227"/>
    <mergeCell ref="A225:E225"/>
    <mergeCell ref="B227:D227"/>
    <mergeCell ref="A228:D228"/>
    <mergeCell ref="A149:A165"/>
    <mergeCell ref="B149:B164"/>
    <mergeCell ref="B223:D223"/>
    <mergeCell ref="B173:D173"/>
    <mergeCell ref="B174:B176"/>
    <mergeCell ref="B203:D203"/>
    <mergeCell ref="A204:D204"/>
    <mergeCell ref="A216:D216"/>
    <mergeCell ref="A217:E217"/>
    <mergeCell ref="A218:A219"/>
    <mergeCell ref="B185:B190"/>
    <mergeCell ref="A166:A177"/>
    <mergeCell ref="B177:D177"/>
    <mergeCell ref="B165:D165"/>
    <mergeCell ref="B180:B183"/>
    <mergeCell ref="B211:D211"/>
    <mergeCell ref="A212:D212"/>
    <mergeCell ref="A213:E213"/>
    <mergeCell ref="A224:D224"/>
    <mergeCell ref="A214:A215"/>
    <mergeCell ref="B215:D215"/>
    <mergeCell ref="B219:D219"/>
    <mergeCell ref="A234:D234"/>
    <mergeCell ref="A239:E239"/>
    <mergeCell ref="A260:A269"/>
    <mergeCell ref="B269:D269"/>
    <mergeCell ref="B293:D293"/>
    <mergeCell ref="A294:D294"/>
    <mergeCell ref="A271:E271"/>
    <mergeCell ref="A244:E244"/>
    <mergeCell ref="A245:A253"/>
    <mergeCell ref="B253:D253"/>
    <mergeCell ref="A254:D254"/>
    <mergeCell ref="A255:E255"/>
    <mergeCell ref="A256:A257"/>
    <mergeCell ref="B257:D257"/>
    <mergeCell ref="A259:E259"/>
    <mergeCell ref="A258:D258"/>
    <mergeCell ref="A270:D270"/>
    <mergeCell ref="A304:E304"/>
    <mergeCell ref="B306:D306"/>
    <mergeCell ref="A307:D307"/>
    <mergeCell ref="A328:A329"/>
    <mergeCell ref="B329:D329"/>
    <mergeCell ref="A298:D298"/>
    <mergeCell ref="A272:A279"/>
    <mergeCell ref="B279:D279"/>
    <mergeCell ref="A280:D280"/>
    <mergeCell ref="A327:E327"/>
    <mergeCell ref="A315:D315"/>
    <mergeCell ref="B325:D325"/>
    <mergeCell ref="A326:D326"/>
    <mergeCell ref="A323:E323"/>
    <mergeCell ref="A324:A325"/>
    <mergeCell ref="A316:E316"/>
    <mergeCell ref="A313:A314"/>
    <mergeCell ref="A309:A310"/>
    <mergeCell ref="A308:E308"/>
    <mergeCell ref="A299:E299"/>
    <mergeCell ref="A300:A302"/>
    <mergeCell ref="B302:D302"/>
    <mergeCell ref="A303:D303"/>
    <mergeCell ref="A295:E295"/>
    <mergeCell ref="A346:E346"/>
    <mergeCell ref="A347:A348"/>
    <mergeCell ref="B348:D348"/>
    <mergeCell ref="A349:D349"/>
    <mergeCell ref="B310:D310"/>
    <mergeCell ref="A311:D311"/>
    <mergeCell ref="A291:E291"/>
    <mergeCell ref="A335:E335"/>
    <mergeCell ref="A336:A340"/>
    <mergeCell ref="B340:D340"/>
    <mergeCell ref="A341:D341"/>
    <mergeCell ref="A317:A319"/>
    <mergeCell ref="B319:D319"/>
    <mergeCell ref="A320:A321"/>
    <mergeCell ref="B321:D321"/>
    <mergeCell ref="A322:D322"/>
    <mergeCell ref="A331:E331"/>
    <mergeCell ref="A332:A333"/>
    <mergeCell ref="B333:D333"/>
    <mergeCell ref="A334:D334"/>
    <mergeCell ref="B314:D314"/>
    <mergeCell ref="A330:D330"/>
    <mergeCell ref="A312:E312"/>
    <mergeCell ref="A292:A293"/>
    <mergeCell ref="A32:A36"/>
    <mergeCell ref="B36:D36"/>
    <mergeCell ref="A37:D37"/>
    <mergeCell ref="B115:B118"/>
    <mergeCell ref="B134:D134"/>
    <mergeCell ref="A235:E235"/>
    <mergeCell ref="A236:A237"/>
    <mergeCell ref="B237:D237"/>
    <mergeCell ref="A238:D238"/>
    <mergeCell ref="A192:D192"/>
    <mergeCell ref="A193:E193"/>
    <mergeCell ref="A194:A197"/>
    <mergeCell ref="B197:D197"/>
    <mergeCell ref="A198:A199"/>
    <mergeCell ref="B199:D199"/>
    <mergeCell ref="A205:E205"/>
    <mergeCell ref="A206:A207"/>
    <mergeCell ref="B207:D207"/>
    <mergeCell ref="B194:B196"/>
    <mergeCell ref="A97:E97"/>
    <mergeCell ref="A98:A100"/>
    <mergeCell ref="A178:D178"/>
    <mergeCell ref="A201:E201"/>
    <mergeCell ref="B166:B172"/>
  </mergeCells>
  <phoneticPr fontId="5" type="noConversion"/>
  <conditionalFormatting sqref="E39">
    <cfRule type="cellIs" dxfId="9" priority="2" stopIfTrue="1" operator="equal">
      <formula>0</formula>
    </cfRule>
  </conditionalFormatting>
  <conditionalFormatting sqref="E43">
    <cfRule type="cellIs" dxfId="8" priority="20" stopIfTrue="1" operator="equal">
      <formula>0</formula>
    </cfRule>
  </conditionalFormatting>
  <conditionalFormatting sqref="E51:E53">
    <cfRule type="cellIs" dxfId="7" priority="3" stopIfTrue="1" operator="equal">
      <formula>0</formula>
    </cfRule>
  </conditionalFormatting>
  <conditionalFormatting sqref="E57">
    <cfRule type="cellIs" dxfId="6" priority="6" stopIfTrue="1" operator="equal">
      <formula>0</formula>
    </cfRule>
  </conditionalFormatting>
  <conditionalFormatting sqref="E65:E68">
    <cfRule type="cellIs" dxfId="5" priority="1" stopIfTrue="1" operator="equal">
      <formula>0</formula>
    </cfRule>
  </conditionalFormatting>
  <conditionalFormatting sqref="E72:E73">
    <cfRule type="cellIs" dxfId="4" priority="5" stopIfTrue="1" operator="equal">
      <formula>0</formula>
    </cfRule>
  </conditionalFormatting>
  <conditionalFormatting sqref="E93:E94">
    <cfRule type="cellIs" dxfId="3" priority="16" stopIfTrue="1" operator="equal">
      <formula>0</formula>
    </cfRule>
  </conditionalFormatting>
  <conditionalFormatting sqref="E98:E99">
    <cfRule type="cellIs" dxfId="2" priority="10" stopIfTrue="1" operator="equal">
      <formula>0</formula>
    </cfRule>
  </conditionalFormatting>
  <conditionalFormatting sqref="E103">
    <cfRule type="cellIs" dxfId="1" priority="9" stopIfTrue="1" operator="equal">
      <formula>0</formula>
    </cfRule>
  </conditionalFormatting>
  <conditionalFormatting sqref="E128">
    <cfRule type="cellIs" dxfId="0" priority="18" stopIfTrue="1" operator="equal">
      <formula>0</formula>
    </cfRule>
  </conditionalFormatting>
  <pageMargins left="0.78740157480314965" right="0" top="0.78740157480314965" bottom="0.39370078740157483" header="0" footer="0"/>
  <pageSetup paperSize="9" scale="85"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5"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5"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3</vt:i4>
      </vt:variant>
    </vt:vector>
  </HeadingPairs>
  <TitlesOfParts>
    <vt:vector size="3" baseType="lpstr">
      <vt:lpstr>Lapas1</vt:lpstr>
      <vt:lpstr>Lapas2</vt:lpstr>
      <vt:lpstr>Lapas3</vt:lpstr>
    </vt:vector>
  </TitlesOfParts>
  <Company>Šilalės rajono savivaldybė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2025-01-28T14:25:21Z</cp:lastPrinted>
  <dcterms:created xsi:type="dcterms:W3CDTF">2017-02-06T09:41:07Z</dcterms:created>
  <dcterms:modified xsi:type="dcterms:W3CDTF">2025-02-04T07:26:17Z</dcterms:modified>
</cp:coreProperties>
</file>