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24 m\Sprendimas\"/>
    </mc:Choice>
  </mc:AlternateContent>
  <xr:revisionPtr revIDLastSave="0" documentId="13_ncr:1_{BB238222-B02A-4FC9-9922-4B095203F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92" i="1" l="1"/>
  <c r="C104" i="1"/>
  <c r="C84" i="1"/>
  <c r="C90" i="1" l="1"/>
  <c r="C27" i="1"/>
  <c r="C54" i="1"/>
  <c r="C26" i="1" l="1"/>
  <c r="C25" i="1" s="1"/>
  <c r="C14" i="1" l="1"/>
  <c r="C77" i="1" l="1"/>
  <c r="C73" i="1"/>
  <c r="C20" i="1"/>
  <c r="C16" i="1"/>
  <c r="C89" i="1" l="1"/>
  <c r="C132" i="1" s="1"/>
</calcChain>
</file>

<file path=xl/sharedStrings.xml><?xml version="1.0" encoding="utf-8"?>
<sst xmlns="http://schemas.openxmlformats.org/spreadsheetml/2006/main" count="249" uniqueCount="244">
  <si>
    <t>Eil. Nr.</t>
  </si>
  <si>
    <t>Pajamų pavadinimas</t>
  </si>
  <si>
    <t>Suma</t>
  </si>
  <si>
    <t>Eur</t>
  </si>
  <si>
    <t>1.</t>
  </si>
  <si>
    <t>Pajamų ir pelno mokesčiai</t>
  </si>
  <si>
    <t>2.</t>
  </si>
  <si>
    <t>3.</t>
  </si>
  <si>
    <t xml:space="preserve">Turto mokesčiai </t>
  </si>
  <si>
    <t>3.1.</t>
  </si>
  <si>
    <t>Žemės mokestis</t>
  </si>
  <si>
    <t>3.2.</t>
  </si>
  <si>
    <t>Nekilnojamojo turto mokestis</t>
  </si>
  <si>
    <t>3.3.</t>
  </si>
  <si>
    <t>Paveldimo  turto mokestis</t>
  </si>
  <si>
    <t>4.</t>
  </si>
  <si>
    <t>Prekių ir paslaugų mokesčiai</t>
  </si>
  <si>
    <t>4.1.</t>
  </si>
  <si>
    <t>4.2.</t>
  </si>
  <si>
    <t>Valstybės rinkliavos</t>
  </si>
  <si>
    <t>4.3.</t>
  </si>
  <si>
    <t>Vietinės rinkliavos</t>
  </si>
  <si>
    <t>4.4.</t>
  </si>
  <si>
    <t xml:space="preserve">                       </t>
  </si>
  <si>
    <t>5.</t>
  </si>
  <si>
    <t xml:space="preserve">Valstybės biudžeto specialios tikslinės dotacijos </t>
  </si>
  <si>
    <t>5.1.</t>
  </si>
  <si>
    <t xml:space="preserve">Speciali tikslinė dotacija  </t>
  </si>
  <si>
    <t>5.1.1.</t>
  </si>
  <si>
    <t xml:space="preserve"> Valstybinėms (perduotoms savivaldybėms) funkcijoms atlikti</t>
  </si>
  <si>
    <t>5.1.1.1.</t>
  </si>
  <si>
    <t xml:space="preserve">    valstybinės kalbos vartojimo ir taisyklingumo kontrolei</t>
  </si>
  <si>
    <t xml:space="preserve"> socialinėms išmokoms ir kompensacijoms skaičiuoti ir mokėti</t>
  </si>
  <si>
    <t xml:space="preserve"> socialinei paramai mokiniams</t>
  </si>
  <si>
    <t>jaunimo teisių apsaugai</t>
  </si>
  <si>
    <t xml:space="preserve">       gyvenamosios vietos deklaravimo duomenų ir gyvenamosios vietos neturinčių asmenų apskaitos duomenims tvarkyti</t>
  </si>
  <si>
    <t xml:space="preserve">    civilinei saugai</t>
  </si>
  <si>
    <t xml:space="preserve">       priešgaisrinei saugai</t>
  </si>
  <si>
    <t xml:space="preserve">neveiksnių asmenų būklės peržiūrėjimui užtikrinti </t>
  </si>
  <si>
    <t xml:space="preserve">  savivaldybei priskirtiems archyviniams dokumentams tvarkyti</t>
  </si>
  <si>
    <t>5.1.2.</t>
  </si>
  <si>
    <t>5.1.3.</t>
  </si>
  <si>
    <t xml:space="preserve">Savivaldybės mokykloms (klasėms arba grupėms), skirtoms šalies (regiono) mokiniams, turintiems specialiųjų ugdymosi poreikių, ir kitoms savivaldybėms perduotoms įstaigoms išlaikyti
</t>
  </si>
  <si>
    <t>5.1.4.</t>
  </si>
  <si>
    <t xml:space="preserve"> </t>
  </si>
  <si>
    <t xml:space="preserve">     Vietinės reikšmės keliams (gatvėms) tiesti, taisyti prižiūrėti ir saugaus eismo sąlygomis užtikrinti </t>
  </si>
  <si>
    <t>Kita tikslinė dotacija</t>
  </si>
  <si>
    <t>Turto pajamos</t>
  </si>
  <si>
    <t>6.1.</t>
  </si>
  <si>
    <t>6.2.</t>
  </si>
  <si>
    <t xml:space="preserve">   Mokestis už medžiojamųjų gyvūnų išteklius </t>
  </si>
  <si>
    <t>6.3.</t>
  </si>
  <si>
    <t>Kiti mokesčiai už valstybinius gamtos išteklius</t>
  </si>
  <si>
    <t xml:space="preserve">Pajamos už prekes ir  paslaugas </t>
  </si>
  <si>
    <t>7.1.</t>
  </si>
  <si>
    <t>7.2.</t>
  </si>
  <si>
    <t>7.3.</t>
  </si>
  <si>
    <t xml:space="preserve">Įmokos už išlaikymą švietimo, socialinės apsaugos ir kitose įstaigose </t>
  </si>
  <si>
    <t xml:space="preserve">Kitos neišvardytos pajamos  </t>
  </si>
  <si>
    <t>Materialiojo ir nematerialiojo turto realizavimo pajamos</t>
  </si>
  <si>
    <t>11.1.</t>
  </si>
  <si>
    <t>11.2.</t>
  </si>
  <si>
    <t>Pastatų ir statinių realizavimo pajamos</t>
  </si>
  <si>
    <t>IŠ VISO PAJAMŲ</t>
  </si>
  <si>
    <t>Už žemės pardavimą</t>
  </si>
  <si>
    <t>Socialinio būsto pardavimas</t>
  </si>
  <si>
    <t>Aplinkos apsaugos rėmimo specialiosios programos lėšų likutis</t>
  </si>
  <si>
    <t>____________________________________________________________________</t>
  </si>
  <si>
    <t xml:space="preserve">    dalyvauti rengiant ir vykdant mobilizaciją, demobilizaciją, priimančiosios šalies paramą</t>
  </si>
  <si>
    <t xml:space="preserve"> būsto nuomos mokesčio daliai kompensuoti</t>
  </si>
  <si>
    <t xml:space="preserve">      socialinėms paslaugoms</t>
  </si>
  <si>
    <t>5.1.1.2.</t>
  </si>
  <si>
    <t>5.1.1.3.</t>
  </si>
  <si>
    <t>5.1.1.4.</t>
  </si>
  <si>
    <t>5.1.1.5.</t>
  </si>
  <si>
    <t>5.1.1.6.</t>
  </si>
  <si>
    <t>5.1.1.7.</t>
  </si>
  <si>
    <t>5.1.1.8.</t>
  </si>
  <si>
    <t>5.1.1.9.</t>
  </si>
  <si>
    <t xml:space="preserve"> savivaldybės patvirtintai užimtumo didinimo programai įgyvendinti</t>
  </si>
  <si>
    <t>5.1.1.10.</t>
  </si>
  <si>
    <t>5.1.1.11.</t>
  </si>
  <si>
    <t>5.1.1.12.</t>
  </si>
  <si>
    <t>5.1.1.13.</t>
  </si>
  <si>
    <t>5.1.1.14.</t>
  </si>
  <si>
    <t>5.1.1.15.</t>
  </si>
  <si>
    <t>5.1.1.16.</t>
  </si>
  <si>
    <t>5.1.1.17.</t>
  </si>
  <si>
    <t>5.1.1.18.</t>
  </si>
  <si>
    <t>5.1.1.19.</t>
  </si>
  <si>
    <t>5.1.1.20.</t>
  </si>
  <si>
    <t>5.1.1.21.</t>
  </si>
  <si>
    <t xml:space="preserve">      valstybei nuosavybės teise priklausančių melioracijos ir hidrotechnikos statinių valdymui ir naudojimui patikėjimo teise užtikrinti </t>
  </si>
  <si>
    <t>5.1.1.22.</t>
  </si>
  <si>
    <t xml:space="preserve">      civilinės būklės aktams registruoti </t>
  </si>
  <si>
    <t xml:space="preserve">      valstybės garantuojamai pirminei teisinei pagalbai teikti</t>
  </si>
  <si>
    <t>Ilgalaikiam materialiajam ir nematerialiajam turtui įsigyti</t>
  </si>
  <si>
    <t>5.1.4.1</t>
  </si>
  <si>
    <t>Biudžetinių įstaigų pajamos už prekes ir paslaugas</t>
  </si>
  <si>
    <t>Pajamos už ilgalaikio ir trumpalaikio materialiojo turto nuomą</t>
  </si>
  <si>
    <t>8.</t>
  </si>
  <si>
    <t>Palūkanos</t>
  </si>
  <si>
    <t>9.</t>
  </si>
  <si>
    <t>Pajamos iš baudų ir konfiskuoto turto ir kitų netesybų</t>
  </si>
  <si>
    <t>10.</t>
  </si>
  <si>
    <t>Žemės realizavimo pajamos</t>
  </si>
  <si>
    <t>11.</t>
  </si>
  <si>
    <t>12.</t>
  </si>
  <si>
    <t>Šilalės rajono savivaldybės administracijos  Didkiemio seniūnija</t>
  </si>
  <si>
    <t>Šilalės rajono savivaldybės administracijos  Kaltinėnų seniūnija</t>
  </si>
  <si>
    <t>Šilalės rajono savivaldybės administracijos  Šilalės kaimiškoji seniūnija</t>
  </si>
  <si>
    <t>Šilalės rajono socialinių paslaugų namai</t>
  </si>
  <si>
    <t>Šilalės  Dariaus ir  Girėno progimnazija</t>
  </si>
  <si>
    <t>Šilalės  meno mokykla</t>
  </si>
  <si>
    <t>Šilalės sporto mokykla</t>
  </si>
  <si>
    <t xml:space="preserve"> Nuomos mokestis už valstybinę žemę </t>
  </si>
  <si>
    <t>14.</t>
  </si>
  <si>
    <t>15.</t>
  </si>
  <si>
    <t>16.</t>
  </si>
  <si>
    <t xml:space="preserve">   Mokesčiai už aplinkos teršimą</t>
  </si>
  <si>
    <t xml:space="preserve"> gyventojų registrui tvarkyti ir duomenims valstybės registrams teikti</t>
  </si>
  <si>
    <t xml:space="preserve">         savivaldybėms priskirtiems geodezijos ir kartografijos darbams (savivaldybių erdvinių duomenų rinkiniams tvarkyti) organizuoti ir vykdyti</t>
  </si>
  <si>
    <t>Ugdymo reikmėms finansuoti</t>
  </si>
  <si>
    <t>Šilalės rajono savivaldybės administracijos  Upynos seniūnija</t>
  </si>
  <si>
    <t>6.</t>
  </si>
  <si>
    <t>7.</t>
  </si>
  <si>
    <t>Už investicinius projektus, iš jų:</t>
  </si>
  <si>
    <t>Šilalės rajono savivaldybės administracijos  Bijotų seniūnija</t>
  </si>
  <si>
    <t>Šilalės rajono savivaldybės administracijos  Palentinio seniūnija</t>
  </si>
  <si>
    <t>15.1.</t>
  </si>
  <si>
    <t>15.2.</t>
  </si>
  <si>
    <t>15.2.1.</t>
  </si>
  <si>
    <t>15.2.2.</t>
  </si>
  <si>
    <t>15.2.3.</t>
  </si>
  <si>
    <t>15.2.5.</t>
  </si>
  <si>
    <t>15.3.</t>
  </si>
  <si>
    <t>15.4.</t>
  </si>
  <si>
    <t>15.5.</t>
  </si>
  <si>
    <t>15.6.</t>
  </si>
  <si>
    <t xml:space="preserve">       teikti duomenis į Suteiktos valstybės pagalbos ir nereikšmingos pagalbos registrą </t>
  </si>
  <si>
    <t xml:space="preserve">        finansuoti tarpinstitucinio bendradarbiavimo koordinatoriaus pareigybės išlaikymą savivaldybėje</t>
  </si>
  <si>
    <t>Vietinės rinkliavos (už komunalinių atliekų surinkimą iš atliekų turėtojų ir atliekų tvarkymą)</t>
  </si>
  <si>
    <t xml:space="preserve">       vaikų dienos socialinei priežiūrai organizuoti, teikti ir administruoti</t>
  </si>
  <si>
    <t>Projektas „Šilalės rajono  savivaldybės teritorijos bendrojo plano gamtinio karkaso sprendinių koregavimas“</t>
  </si>
  <si>
    <t>Kokybės krepšelio lėšų likutis</t>
  </si>
  <si>
    <t xml:space="preserve">Šilalės rajono savivaldybės administracijos  Centralizuotas buhalterinės apskaitos skyrius     </t>
  </si>
  <si>
    <t xml:space="preserve">Apyvartos lėšos biudžeto lėšų stygiui dengti </t>
  </si>
  <si>
    <t>Europos Sąjungos ir kitos tarptautinės finansinės paramos lėšos</t>
  </si>
  <si>
    <t>13.</t>
  </si>
  <si>
    <t>PATVIRTINTA</t>
  </si>
  <si>
    <t xml:space="preserve">Šilalės rajono savivaldybės tarybos </t>
  </si>
  <si>
    <t>1 priedas</t>
  </si>
  <si>
    <t xml:space="preserve"> Šilalės rajono savivaldybės kultūros centro pastato Šilalėje, J. Basanavičiaus g. 12, išorės ir vidaus patalpų rekonstravimas bei įrangos įsigijimas
</t>
  </si>
  <si>
    <t>5.1.4.2</t>
  </si>
  <si>
    <t xml:space="preserve">       neformaliajam vaikų švietimui  iš valstybės biudžeto</t>
  </si>
  <si>
    <t xml:space="preserve">        savivaldybių  viešosioms bibliotekoms dokumentams įsigyti</t>
  </si>
  <si>
    <t>visuomenės sveikatos stiprinimas plėtoti sveiką gyvenseną bei stiprinti sveikos gyvensenos įgūdžius ugdymo įstaigose ir bendruomenėse, vykdyti visuomenės sveikatos stebėseną savivaldybėse</t>
  </si>
  <si>
    <t xml:space="preserve">visuomenės sveikatos stiprinimas plėtoti visuomenės psichikos sveikatos paslaugų prieinamumą bei ankstyvojo savižudybių atpažinimo ir kompleksinės pagalbos teikimo sistemą </t>
  </si>
  <si>
    <t xml:space="preserve">      žemės ūkio funkcijoms atlikti</t>
  </si>
  <si>
    <t>Šilalės rajono savivaldybės administracijos  Kvėdarnos seniūnija</t>
  </si>
  <si>
    <t>Šilalės rajono savivaldybės administracijos  Laukuvos seniūnija</t>
  </si>
  <si>
    <t>Šilalės rajono savivaldybės administracijos  Pajūrio seniūnija</t>
  </si>
  <si>
    <t>Šilalės rajono savivaldybės administracijos  Žadeikių seniūnija</t>
  </si>
  <si>
    <t>Šilalės r. Laukuvos Norberto Vėliaus gimnazija</t>
  </si>
  <si>
    <t>Šilalės Vlado Statkevičiaus muziejus</t>
  </si>
  <si>
    <t>5.1.5.</t>
  </si>
  <si>
    <t>5.1.5.1.</t>
  </si>
  <si>
    <t>5.1.5.2.</t>
  </si>
  <si>
    <t>5.1.5.5.</t>
  </si>
  <si>
    <t>5.1.5.6.</t>
  </si>
  <si>
    <t>5.1.5.8.</t>
  </si>
  <si>
    <t>5.1.5.9.</t>
  </si>
  <si>
    <t xml:space="preserve">     Laisvalaikio ir sporto komplekso Šilalėje sporto salės statyba, II etapas</t>
  </si>
  <si>
    <t xml:space="preserve">   asmeninei pagalbai teikti ir administruoti (kodas – 144)</t>
  </si>
  <si>
    <r>
      <t xml:space="preserve">Pajamų už prekes ir paslaugas lėšų likutis, </t>
    </r>
    <r>
      <rPr>
        <sz val="12"/>
        <rFont val="Times New Roman"/>
        <family val="1"/>
        <charset val="186"/>
      </rPr>
      <t xml:space="preserve">iš jų:   </t>
    </r>
  </si>
  <si>
    <t xml:space="preserve"> sprendimu Nr. </t>
  </si>
  <si>
    <t>Gyventojų pajamų mokestis (iš jų gauti už  verslo liudijimus – 40 000 Eur)</t>
  </si>
  <si>
    <t xml:space="preserve"> akredituotai socialinei reabilitacijai neįgaliesiems bendruomenėje organizuoti, teikti ir administruoti  (kodas -144) (Lietuvos Respublikos socialinės apsaugos ir darbo ministerija)</t>
  </si>
  <si>
    <t xml:space="preserve">     ugdymo, maitinimo ir pavėžėjimo lėšų socialinę riziką patiriančių vaikų ikimokykliniam ugdymui užtikrinti</t>
  </si>
  <si>
    <t xml:space="preserve">       kompleksinėms paslaugoms šeimai organizuoti (kodas -144) (Lietuvos Respublikos socialinės apsaugos ir darbo ministerija)</t>
  </si>
  <si>
    <t>15.2.4.</t>
  </si>
  <si>
    <t>15.2.6.</t>
  </si>
  <si>
    <t>Projektas „Saulės elektrinės įrengimas iki 950 kw Lentinės k. Šilalės r. sav.“ (kodas -147) (Lietuvos Respublikos aplinkos ministerija)</t>
  </si>
  <si>
    <t>Projektas „Gatvių apšvietimo modernizavimimas Šilalės r. II etapas“</t>
  </si>
  <si>
    <t>Projektas  „Bendruomeninių apgyvendinimo bei užimtumo paslaugų asmenims su proto ir psichikos negalia plėtra Šilalės rajone“ netinkamo finansuoti pridėtinės vertės mokesčio kompensavimui (kodas -144) (Lietuvos Respublikos socialinės apsaugos ir darbo ministerija)</t>
  </si>
  <si>
    <t xml:space="preserve">Dotacijai naudotų padangų, kurių turėtojo nustatyti neįmanoma arba kuris neegzistuoja, tvarkymui gauti </t>
  </si>
  <si>
    <t xml:space="preserve">Tekstilės atliekų surinkimo konteineriams įsigyti  </t>
  </si>
  <si>
    <t xml:space="preserve">Individualiems antrinių žaliavų surinkimo konteineriams įsigyti </t>
  </si>
  <si>
    <t>Šilalės rajono savivaldybės administracijos Traksėdžio seniūnija</t>
  </si>
  <si>
    <t>Šilalės rajono savivaldybės administracijos  Tenenių seniūnija</t>
  </si>
  <si>
    <t>Kultūros centras</t>
  </si>
  <si>
    <t>Šilalės r. Kvėdarnos Kazimiero Jauniaus gimnazija</t>
  </si>
  <si>
    <t>Šilalės r. Kvėdarnos darželis „Saulutė“</t>
  </si>
  <si>
    <r>
      <rPr>
        <b/>
        <sz val="12"/>
        <rFont val="Times New Roman"/>
        <family val="1"/>
        <charset val="186"/>
      </rPr>
      <t xml:space="preserve">Europos Sąjungos finansinės paramos lėšos </t>
    </r>
    <r>
      <rPr>
        <sz val="12"/>
        <rFont val="Times New Roman"/>
        <family val="1"/>
        <charset val="186"/>
      </rPr>
      <t xml:space="preserve"> (Projekto „Karjeros specialistų tinklo vystymas“ įgyvendinimas (ES))</t>
    </r>
  </si>
  <si>
    <t xml:space="preserve">5.1.5.3. </t>
  </si>
  <si>
    <t>5.1.5.7.</t>
  </si>
  <si>
    <t xml:space="preserve">         ŠILALĖS RAJONO SAVIVALDYBĖS 2024 METŲ BIUDŽETO PAJAMOS</t>
  </si>
  <si>
    <t>2024 m. vasario    d.</t>
  </si>
  <si>
    <t>5.1.1.23.</t>
  </si>
  <si>
    <t>koordinuotai teikiamų paslaugų vaikams nuo gimimo iki 18 metų (turintiems didelių ir labai didelių specialiųjų ugdymosi poreikių iki 21 metų) ir vaiko atstovams koordinavimui finansuoti</t>
  </si>
  <si>
    <t xml:space="preserve">Lėšų likutis, nepanaudotas 2023 m. </t>
  </si>
  <si>
    <t>Šilalės Simono Gaudėšiaus gimnazija</t>
  </si>
  <si>
    <t>Šilalės r. Kaltinėnų Aleksandro Stulginskio  gimnazija</t>
  </si>
  <si>
    <t>Šilalės lopšelis - darželis „Žiogelis“</t>
  </si>
  <si>
    <t xml:space="preserve">Šilalės  švietimo pagalbos tarnyba    </t>
  </si>
  <si>
    <t>15.6.1.</t>
  </si>
  <si>
    <t>15.6.2.</t>
  </si>
  <si>
    <t>15.6.3.</t>
  </si>
  <si>
    <t>15.6.4.</t>
  </si>
  <si>
    <t>15.6.5.</t>
  </si>
  <si>
    <t>15.6.6.</t>
  </si>
  <si>
    <t>15.6.7.</t>
  </si>
  <si>
    <t>15.6.8.</t>
  </si>
  <si>
    <t>15.6.9.</t>
  </si>
  <si>
    <t>15.6.10.</t>
  </si>
  <si>
    <t>15.6.11.</t>
  </si>
  <si>
    <t>15.6.12.</t>
  </si>
  <si>
    <t>15.6.13.</t>
  </si>
  <si>
    <t>15.6.14.</t>
  </si>
  <si>
    <t>15.6.15.</t>
  </si>
  <si>
    <t>15.6.16.</t>
  </si>
  <si>
    <t>15.6.17.</t>
  </si>
  <si>
    <t>15.6.18.</t>
  </si>
  <si>
    <t>15.6.19.</t>
  </si>
  <si>
    <t>15.6.20.</t>
  </si>
  <si>
    <t>15.6.21.</t>
  </si>
  <si>
    <t>15.6.22.</t>
  </si>
  <si>
    <t>15.6.23.</t>
  </si>
  <si>
    <t>15.6.24.</t>
  </si>
  <si>
    <t>15.6.25.</t>
  </si>
  <si>
    <t>15.6.26.</t>
  </si>
  <si>
    <t xml:space="preserve">         savivaldybėms priskirtos  ir perduotos valstybinės žemės miestų ir miestelių administracinėse ribose valdymui, naudojimui ir disponavimui ja patikėjimo teise užtikrinti </t>
  </si>
  <si>
    <t xml:space="preserve">   kompensacijoms už būsto suteikimą užsieniečiams, pasitraukusiems iš Ukrainos dėl Rusijos Federacijos karinių veiksnių Ukrainoje, finansuoti  (kodas  – 144) (Lietuvos Respublikos socialinės apsaugos ir darbo ministerija)</t>
  </si>
  <si>
    <t>5.1.5.4.</t>
  </si>
  <si>
    <t>17.</t>
  </si>
  <si>
    <r>
      <t xml:space="preserve">  Europos Sąjungos finansinės paramos lėšos</t>
    </r>
    <r>
      <rPr>
        <sz val="12"/>
        <rFont val="Times New Roman"/>
        <family val="1"/>
        <charset val="186"/>
      </rPr>
      <t xml:space="preserve">  (grąžintos lėšos iš 2023 m. projektas „Gatvių apšvietimo modernizavimas“ antras kvietimas)</t>
    </r>
  </si>
  <si>
    <t xml:space="preserve">       skirtos lėšos socialinių paslaugų įstaigose dirbančių socialinių darbuotojų pareiginei  algai  padidinti (kodas -144) (Lietuvos Respublikos socialinės apsaugos ir darbo ministerija)</t>
  </si>
  <si>
    <t>5.1.5.10.</t>
  </si>
  <si>
    <t xml:space="preserve">   skirtos lėšos bendruomeninei veiklai stiprinti (kodas -144) (Lietuvos Respublikos socialinės apsaugos ir darbo ministerija)</t>
  </si>
  <si>
    <t>5.1.5.11.</t>
  </si>
  <si>
    <t>5.1.5.12.</t>
  </si>
  <si>
    <t xml:space="preserve">   skirtos lėšos profesiniam orientavimui (kodas -144) (Lietuvos Respublikos švietimo, mokslo ir sporto ministerija)</t>
  </si>
  <si>
    <t>5.1.5.13.</t>
  </si>
  <si>
    <t xml:space="preserve">   skirtos lėšos atliekančioms asmenų su negalia reikalų koordinavimo funkciją (kodas -144)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</si>
</sst>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 inden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1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 indent="2"/>
    </xf>
    <xf numFmtId="1" fontId="1" fillId="0" borderId="2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 wrapText="1"/>
    </xf>
    <xf numFmtId="1" fontId="1" fillId="0" borderId="0" xfId="0" applyNumberFormat="1" applyFont="1"/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 indent="2"/>
    </xf>
    <xf numFmtId="0" fontId="1" fillId="0" borderId="0" xfId="0" applyFont="1" applyAlignment="1">
      <alignment horizontal="left" indent="1"/>
    </xf>
    <xf numFmtId="164" fontId="1" fillId="0" borderId="4" xfId="0" applyNumberFormat="1" applyFont="1" applyBorder="1" applyAlignment="1">
      <alignment horizontal="left" indent="7"/>
    </xf>
    <xf numFmtId="16" fontId="2" fillId="0" borderId="3" xfId="0" applyNumberFormat="1" applyFont="1" applyBorder="1" applyAlignment="1">
      <alignment horizontal="center" vertical="top" wrapText="1"/>
    </xf>
    <xf numFmtId="0" fontId="2" fillId="0" borderId="3" xfId="2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indent="38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 indent="7"/>
    </xf>
    <xf numFmtId="164" fontId="1" fillId="0" borderId="4" xfId="0" applyNumberFormat="1" applyFont="1" applyBorder="1" applyAlignment="1">
      <alignment horizontal="left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4"/>
    </xf>
    <xf numFmtId="0" fontId="1" fillId="0" borderId="3" xfId="0" applyFont="1" applyBorder="1" applyAlignment="1">
      <alignment horizontal="left" wrapText="1" indent="4"/>
    </xf>
    <xf numFmtId="0" fontId="1" fillId="0" borderId="3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Įprastas" xfId="0" builtinId="0"/>
    <cellStyle name="Įprastas 2" xfId="2" xr:uid="{00000000-0005-0000-0000-000000000000}"/>
    <cellStyle name="Stilius 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5"/>
  <sheetViews>
    <sheetView tabSelected="1" topLeftCell="A62" workbookViewId="0">
      <selection activeCell="C72" sqref="C72"/>
    </sheetView>
  </sheetViews>
  <sheetFormatPr defaultRowHeight="15.75" x14ac:dyDescent="0.25"/>
  <cols>
    <col min="1" max="1" width="10.140625" style="1" customWidth="1"/>
    <col min="2" max="2" width="80.140625" style="3" customWidth="1"/>
    <col min="3" max="3" width="16.140625" style="3" customWidth="1"/>
    <col min="4" max="4" width="9.140625" style="3"/>
    <col min="5" max="5" width="10.140625" style="3" bestFit="1" customWidth="1"/>
    <col min="6" max="256" width="9.140625" style="3"/>
    <col min="257" max="257" width="10.140625" style="3" customWidth="1"/>
    <col min="258" max="258" width="80.140625" style="3" customWidth="1"/>
    <col min="259" max="259" width="16.140625" style="3" customWidth="1"/>
    <col min="260" max="512" width="9.140625" style="3"/>
    <col min="513" max="513" width="10.140625" style="3" customWidth="1"/>
    <col min="514" max="514" width="80.140625" style="3" customWidth="1"/>
    <col min="515" max="515" width="16.140625" style="3" customWidth="1"/>
    <col min="516" max="768" width="9.140625" style="3"/>
    <col min="769" max="769" width="10.140625" style="3" customWidth="1"/>
    <col min="770" max="770" width="80.140625" style="3" customWidth="1"/>
    <col min="771" max="771" width="16.140625" style="3" customWidth="1"/>
    <col min="772" max="1024" width="9.140625" style="3"/>
    <col min="1025" max="1025" width="10.140625" style="3" customWidth="1"/>
    <col min="1026" max="1026" width="80.140625" style="3" customWidth="1"/>
    <col min="1027" max="1027" width="16.140625" style="3" customWidth="1"/>
    <col min="1028" max="1280" width="9.140625" style="3"/>
    <col min="1281" max="1281" width="10.140625" style="3" customWidth="1"/>
    <col min="1282" max="1282" width="80.140625" style="3" customWidth="1"/>
    <col min="1283" max="1283" width="16.140625" style="3" customWidth="1"/>
    <col min="1284" max="1536" width="9.140625" style="3"/>
    <col min="1537" max="1537" width="10.140625" style="3" customWidth="1"/>
    <col min="1538" max="1538" width="80.140625" style="3" customWidth="1"/>
    <col min="1539" max="1539" width="16.140625" style="3" customWidth="1"/>
    <col min="1540" max="1792" width="9.140625" style="3"/>
    <col min="1793" max="1793" width="10.140625" style="3" customWidth="1"/>
    <col min="1794" max="1794" width="80.140625" style="3" customWidth="1"/>
    <col min="1795" max="1795" width="16.140625" style="3" customWidth="1"/>
    <col min="1796" max="2048" width="9.140625" style="3"/>
    <col min="2049" max="2049" width="10.140625" style="3" customWidth="1"/>
    <col min="2050" max="2050" width="80.140625" style="3" customWidth="1"/>
    <col min="2051" max="2051" width="16.140625" style="3" customWidth="1"/>
    <col min="2052" max="2304" width="9.140625" style="3"/>
    <col min="2305" max="2305" width="10.140625" style="3" customWidth="1"/>
    <col min="2306" max="2306" width="80.140625" style="3" customWidth="1"/>
    <col min="2307" max="2307" width="16.140625" style="3" customWidth="1"/>
    <col min="2308" max="2560" width="9.140625" style="3"/>
    <col min="2561" max="2561" width="10.140625" style="3" customWidth="1"/>
    <col min="2562" max="2562" width="80.140625" style="3" customWidth="1"/>
    <col min="2563" max="2563" width="16.140625" style="3" customWidth="1"/>
    <col min="2564" max="2816" width="9.140625" style="3"/>
    <col min="2817" max="2817" width="10.140625" style="3" customWidth="1"/>
    <col min="2818" max="2818" width="80.140625" style="3" customWidth="1"/>
    <col min="2819" max="2819" width="16.140625" style="3" customWidth="1"/>
    <col min="2820" max="3072" width="9.140625" style="3"/>
    <col min="3073" max="3073" width="10.140625" style="3" customWidth="1"/>
    <col min="3074" max="3074" width="80.140625" style="3" customWidth="1"/>
    <col min="3075" max="3075" width="16.140625" style="3" customWidth="1"/>
    <col min="3076" max="3328" width="9.140625" style="3"/>
    <col min="3329" max="3329" width="10.140625" style="3" customWidth="1"/>
    <col min="3330" max="3330" width="80.140625" style="3" customWidth="1"/>
    <col min="3331" max="3331" width="16.140625" style="3" customWidth="1"/>
    <col min="3332" max="3584" width="9.140625" style="3"/>
    <col min="3585" max="3585" width="10.140625" style="3" customWidth="1"/>
    <col min="3586" max="3586" width="80.140625" style="3" customWidth="1"/>
    <col min="3587" max="3587" width="16.140625" style="3" customWidth="1"/>
    <col min="3588" max="3840" width="9.140625" style="3"/>
    <col min="3841" max="3841" width="10.140625" style="3" customWidth="1"/>
    <col min="3842" max="3842" width="80.140625" style="3" customWidth="1"/>
    <col min="3843" max="3843" width="16.140625" style="3" customWidth="1"/>
    <col min="3844" max="4096" width="9.140625" style="3"/>
    <col min="4097" max="4097" width="10.140625" style="3" customWidth="1"/>
    <col min="4098" max="4098" width="80.140625" style="3" customWidth="1"/>
    <col min="4099" max="4099" width="16.140625" style="3" customWidth="1"/>
    <col min="4100" max="4352" width="9.140625" style="3"/>
    <col min="4353" max="4353" width="10.140625" style="3" customWidth="1"/>
    <col min="4354" max="4354" width="80.140625" style="3" customWidth="1"/>
    <col min="4355" max="4355" width="16.140625" style="3" customWidth="1"/>
    <col min="4356" max="4608" width="9.140625" style="3"/>
    <col min="4609" max="4609" width="10.140625" style="3" customWidth="1"/>
    <col min="4610" max="4610" width="80.140625" style="3" customWidth="1"/>
    <col min="4611" max="4611" width="16.140625" style="3" customWidth="1"/>
    <col min="4612" max="4864" width="9.140625" style="3"/>
    <col min="4865" max="4865" width="10.140625" style="3" customWidth="1"/>
    <col min="4866" max="4866" width="80.140625" style="3" customWidth="1"/>
    <col min="4867" max="4867" width="16.140625" style="3" customWidth="1"/>
    <col min="4868" max="5120" width="9.140625" style="3"/>
    <col min="5121" max="5121" width="10.140625" style="3" customWidth="1"/>
    <col min="5122" max="5122" width="80.140625" style="3" customWidth="1"/>
    <col min="5123" max="5123" width="16.140625" style="3" customWidth="1"/>
    <col min="5124" max="5376" width="9.140625" style="3"/>
    <col min="5377" max="5377" width="10.140625" style="3" customWidth="1"/>
    <col min="5378" max="5378" width="80.140625" style="3" customWidth="1"/>
    <col min="5379" max="5379" width="16.140625" style="3" customWidth="1"/>
    <col min="5380" max="5632" width="9.140625" style="3"/>
    <col min="5633" max="5633" width="10.140625" style="3" customWidth="1"/>
    <col min="5634" max="5634" width="80.140625" style="3" customWidth="1"/>
    <col min="5635" max="5635" width="16.140625" style="3" customWidth="1"/>
    <col min="5636" max="5888" width="9.140625" style="3"/>
    <col min="5889" max="5889" width="10.140625" style="3" customWidth="1"/>
    <col min="5890" max="5890" width="80.140625" style="3" customWidth="1"/>
    <col min="5891" max="5891" width="16.140625" style="3" customWidth="1"/>
    <col min="5892" max="6144" width="9.140625" style="3"/>
    <col min="6145" max="6145" width="10.140625" style="3" customWidth="1"/>
    <col min="6146" max="6146" width="80.140625" style="3" customWidth="1"/>
    <col min="6147" max="6147" width="16.140625" style="3" customWidth="1"/>
    <col min="6148" max="6400" width="9.140625" style="3"/>
    <col min="6401" max="6401" width="10.140625" style="3" customWidth="1"/>
    <col min="6402" max="6402" width="80.140625" style="3" customWidth="1"/>
    <col min="6403" max="6403" width="16.140625" style="3" customWidth="1"/>
    <col min="6404" max="6656" width="9.140625" style="3"/>
    <col min="6657" max="6657" width="10.140625" style="3" customWidth="1"/>
    <col min="6658" max="6658" width="80.140625" style="3" customWidth="1"/>
    <col min="6659" max="6659" width="16.140625" style="3" customWidth="1"/>
    <col min="6660" max="6912" width="9.140625" style="3"/>
    <col min="6913" max="6913" width="10.140625" style="3" customWidth="1"/>
    <col min="6914" max="6914" width="80.140625" style="3" customWidth="1"/>
    <col min="6915" max="6915" width="16.140625" style="3" customWidth="1"/>
    <col min="6916" max="7168" width="9.140625" style="3"/>
    <col min="7169" max="7169" width="10.140625" style="3" customWidth="1"/>
    <col min="7170" max="7170" width="80.140625" style="3" customWidth="1"/>
    <col min="7171" max="7171" width="16.140625" style="3" customWidth="1"/>
    <col min="7172" max="7424" width="9.140625" style="3"/>
    <col min="7425" max="7425" width="10.140625" style="3" customWidth="1"/>
    <col min="7426" max="7426" width="80.140625" style="3" customWidth="1"/>
    <col min="7427" max="7427" width="16.140625" style="3" customWidth="1"/>
    <col min="7428" max="7680" width="9.140625" style="3"/>
    <col min="7681" max="7681" width="10.140625" style="3" customWidth="1"/>
    <col min="7682" max="7682" width="80.140625" style="3" customWidth="1"/>
    <col min="7683" max="7683" width="16.140625" style="3" customWidth="1"/>
    <col min="7684" max="7936" width="9.140625" style="3"/>
    <col min="7937" max="7937" width="10.140625" style="3" customWidth="1"/>
    <col min="7938" max="7938" width="80.140625" style="3" customWidth="1"/>
    <col min="7939" max="7939" width="16.140625" style="3" customWidth="1"/>
    <col min="7940" max="8192" width="9.140625" style="3"/>
    <col min="8193" max="8193" width="10.140625" style="3" customWidth="1"/>
    <col min="8194" max="8194" width="80.140625" style="3" customWidth="1"/>
    <col min="8195" max="8195" width="16.140625" style="3" customWidth="1"/>
    <col min="8196" max="8448" width="9.140625" style="3"/>
    <col min="8449" max="8449" width="10.140625" style="3" customWidth="1"/>
    <col min="8450" max="8450" width="80.140625" style="3" customWidth="1"/>
    <col min="8451" max="8451" width="16.140625" style="3" customWidth="1"/>
    <col min="8452" max="8704" width="9.140625" style="3"/>
    <col min="8705" max="8705" width="10.140625" style="3" customWidth="1"/>
    <col min="8706" max="8706" width="80.140625" style="3" customWidth="1"/>
    <col min="8707" max="8707" width="16.140625" style="3" customWidth="1"/>
    <col min="8708" max="8960" width="9.140625" style="3"/>
    <col min="8961" max="8961" width="10.140625" style="3" customWidth="1"/>
    <col min="8962" max="8962" width="80.140625" style="3" customWidth="1"/>
    <col min="8963" max="8963" width="16.140625" style="3" customWidth="1"/>
    <col min="8964" max="9216" width="9.140625" style="3"/>
    <col min="9217" max="9217" width="10.140625" style="3" customWidth="1"/>
    <col min="9218" max="9218" width="80.140625" style="3" customWidth="1"/>
    <col min="9219" max="9219" width="16.140625" style="3" customWidth="1"/>
    <col min="9220" max="9472" width="9.140625" style="3"/>
    <col min="9473" max="9473" width="10.140625" style="3" customWidth="1"/>
    <col min="9474" max="9474" width="80.140625" style="3" customWidth="1"/>
    <col min="9475" max="9475" width="16.140625" style="3" customWidth="1"/>
    <col min="9476" max="9728" width="9.140625" style="3"/>
    <col min="9729" max="9729" width="10.140625" style="3" customWidth="1"/>
    <col min="9730" max="9730" width="80.140625" style="3" customWidth="1"/>
    <col min="9731" max="9731" width="16.140625" style="3" customWidth="1"/>
    <col min="9732" max="9984" width="9.140625" style="3"/>
    <col min="9985" max="9985" width="10.140625" style="3" customWidth="1"/>
    <col min="9986" max="9986" width="80.140625" style="3" customWidth="1"/>
    <col min="9987" max="9987" width="16.140625" style="3" customWidth="1"/>
    <col min="9988" max="10240" width="9.140625" style="3"/>
    <col min="10241" max="10241" width="10.140625" style="3" customWidth="1"/>
    <col min="10242" max="10242" width="80.140625" style="3" customWidth="1"/>
    <col min="10243" max="10243" width="16.140625" style="3" customWidth="1"/>
    <col min="10244" max="10496" width="9.140625" style="3"/>
    <col min="10497" max="10497" width="10.140625" style="3" customWidth="1"/>
    <col min="10498" max="10498" width="80.140625" style="3" customWidth="1"/>
    <col min="10499" max="10499" width="16.140625" style="3" customWidth="1"/>
    <col min="10500" max="10752" width="9.140625" style="3"/>
    <col min="10753" max="10753" width="10.140625" style="3" customWidth="1"/>
    <col min="10754" max="10754" width="80.140625" style="3" customWidth="1"/>
    <col min="10755" max="10755" width="16.140625" style="3" customWidth="1"/>
    <col min="10756" max="11008" width="9.140625" style="3"/>
    <col min="11009" max="11009" width="10.140625" style="3" customWidth="1"/>
    <col min="11010" max="11010" width="80.140625" style="3" customWidth="1"/>
    <col min="11011" max="11011" width="16.140625" style="3" customWidth="1"/>
    <col min="11012" max="11264" width="9.140625" style="3"/>
    <col min="11265" max="11265" width="10.140625" style="3" customWidth="1"/>
    <col min="11266" max="11266" width="80.140625" style="3" customWidth="1"/>
    <col min="11267" max="11267" width="16.140625" style="3" customWidth="1"/>
    <col min="11268" max="11520" width="9.140625" style="3"/>
    <col min="11521" max="11521" width="10.140625" style="3" customWidth="1"/>
    <col min="11522" max="11522" width="80.140625" style="3" customWidth="1"/>
    <col min="11523" max="11523" width="16.140625" style="3" customWidth="1"/>
    <col min="11524" max="11776" width="9.140625" style="3"/>
    <col min="11777" max="11777" width="10.140625" style="3" customWidth="1"/>
    <col min="11778" max="11778" width="80.140625" style="3" customWidth="1"/>
    <col min="11779" max="11779" width="16.140625" style="3" customWidth="1"/>
    <col min="11780" max="12032" width="9.140625" style="3"/>
    <col min="12033" max="12033" width="10.140625" style="3" customWidth="1"/>
    <col min="12034" max="12034" width="80.140625" style="3" customWidth="1"/>
    <col min="12035" max="12035" width="16.140625" style="3" customWidth="1"/>
    <col min="12036" max="12288" width="9.140625" style="3"/>
    <col min="12289" max="12289" width="10.140625" style="3" customWidth="1"/>
    <col min="12290" max="12290" width="80.140625" style="3" customWidth="1"/>
    <col min="12291" max="12291" width="16.140625" style="3" customWidth="1"/>
    <col min="12292" max="12544" width="9.140625" style="3"/>
    <col min="12545" max="12545" width="10.140625" style="3" customWidth="1"/>
    <col min="12546" max="12546" width="80.140625" style="3" customWidth="1"/>
    <col min="12547" max="12547" width="16.140625" style="3" customWidth="1"/>
    <col min="12548" max="12800" width="9.140625" style="3"/>
    <col min="12801" max="12801" width="10.140625" style="3" customWidth="1"/>
    <col min="12802" max="12802" width="80.140625" style="3" customWidth="1"/>
    <col min="12803" max="12803" width="16.140625" style="3" customWidth="1"/>
    <col min="12804" max="13056" width="9.140625" style="3"/>
    <col min="13057" max="13057" width="10.140625" style="3" customWidth="1"/>
    <col min="13058" max="13058" width="80.140625" style="3" customWidth="1"/>
    <col min="13059" max="13059" width="16.140625" style="3" customWidth="1"/>
    <col min="13060" max="13312" width="9.140625" style="3"/>
    <col min="13313" max="13313" width="10.140625" style="3" customWidth="1"/>
    <col min="13314" max="13314" width="80.140625" style="3" customWidth="1"/>
    <col min="13315" max="13315" width="16.140625" style="3" customWidth="1"/>
    <col min="13316" max="13568" width="9.140625" style="3"/>
    <col min="13569" max="13569" width="10.140625" style="3" customWidth="1"/>
    <col min="13570" max="13570" width="80.140625" style="3" customWidth="1"/>
    <col min="13571" max="13571" width="16.140625" style="3" customWidth="1"/>
    <col min="13572" max="13824" width="9.140625" style="3"/>
    <col min="13825" max="13825" width="10.140625" style="3" customWidth="1"/>
    <col min="13826" max="13826" width="80.140625" style="3" customWidth="1"/>
    <col min="13827" max="13827" width="16.140625" style="3" customWidth="1"/>
    <col min="13828" max="14080" width="9.140625" style="3"/>
    <col min="14081" max="14081" width="10.140625" style="3" customWidth="1"/>
    <col min="14082" max="14082" width="80.140625" style="3" customWidth="1"/>
    <col min="14083" max="14083" width="16.140625" style="3" customWidth="1"/>
    <col min="14084" max="14336" width="9.140625" style="3"/>
    <col min="14337" max="14337" width="10.140625" style="3" customWidth="1"/>
    <col min="14338" max="14338" width="80.140625" style="3" customWidth="1"/>
    <col min="14339" max="14339" width="16.140625" style="3" customWidth="1"/>
    <col min="14340" max="14592" width="9.140625" style="3"/>
    <col min="14593" max="14593" width="10.140625" style="3" customWidth="1"/>
    <col min="14594" max="14594" width="80.140625" style="3" customWidth="1"/>
    <col min="14595" max="14595" width="16.140625" style="3" customWidth="1"/>
    <col min="14596" max="14848" width="9.140625" style="3"/>
    <col min="14849" max="14849" width="10.140625" style="3" customWidth="1"/>
    <col min="14850" max="14850" width="80.140625" style="3" customWidth="1"/>
    <col min="14851" max="14851" width="16.140625" style="3" customWidth="1"/>
    <col min="14852" max="15104" width="9.140625" style="3"/>
    <col min="15105" max="15105" width="10.140625" style="3" customWidth="1"/>
    <col min="15106" max="15106" width="80.140625" style="3" customWidth="1"/>
    <col min="15107" max="15107" width="16.140625" style="3" customWidth="1"/>
    <col min="15108" max="15360" width="9.140625" style="3"/>
    <col min="15361" max="15361" width="10.140625" style="3" customWidth="1"/>
    <col min="15362" max="15362" width="80.140625" style="3" customWidth="1"/>
    <col min="15363" max="15363" width="16.140625" style="3" customWidth="1"/>
    <col min="15364" max="15616" width="9.140625" style="3"/>
    <col min="15617" max="15617" width="10.140625" style="3" customWidth="1"/>
    <col min="15618" max="15618" width="80.140625" style="3" customWidth="1"/>
    <col min="15619" max="15619" width="16.140625" style="3" customWidth="1"/>
    <col min="15620" max="15872" width="9.140625" style="3"/>
    <col min="15873" max="15873" width="10.140625" style="3" customWidth="1"/>
    <col min="15874" max="15874" width="80.140625" style="3" customWidth="1"/>
    <col min="15875" max="15875" width="16.140625" style="3" customWidth="1"/>
    <col min="15876" max="16128" width="9.140625" style="3"/>
    <col min="16129" max="16129" width="10.140625" style="3" customWidth="1"/>
    <col min="16130" max="16130" width="80.140625" style="3" customWidth="1"/>
    <col min="16131" max="16131" width="16.140625" style="3" customWidth="1"/>
    <col min="16132" max="16384" width="9.140625" style="3"/>
  </cols>
  <sheetData>
    <row r="1" spans="1:3" x14ac:dyDescent="0.25">
      <c r="B1" s="52" t="s">
        <v>149</v>
      </c>
      <c r="C1" s="6"/>
    </row>
    <row r="2" spans="1:3" x14ac:dyDescent="0.25">
      <c r="B2" s="52" t="s">
        <v>150</v>
      </c>
      <c r="C2" s="6"/>
    </row>
    <row r="3" spans="1:3" x14ac:dyDescent="0.25">
      <c r="B3" s="52" t="s">
        <v>197</v>
      </c>
      <c r="C3" s="6"/>
    </row>
    <row r="4" spans="1:3" x14ac:dyDescent="0.25">
      <c r="B4" s="52" t="s">
        <v>175</v>
      </c>
      <c r="C4" s="6"/>
    </row>
    <row r="5" spans="1:3" hidden="1" x14ac:dyDescent="0.25">
      <c r="B5" s="52"/>
      <c r="C5" s="6"/>
    </row>
    <row r="6" spans="1:3" hidden="1" x14ac:dyDescent="0.25">
      <c r="B6" s="52"/>
      <c r="C6" s="6"/>
    </row>
    <row r="7" spans="1:3" hidden="1" x14ac:dyDescent="0.25">
      <c r="B7" s="52"/>
      <c r="C7" s="6"/>
    </row>
    <row r="8" spans="1:3" x14ac:dyDescent="0.25">
      <c r="B8" s="52" t="s">
        <v>151</v>
      </c>
      <c r="C8" s="6"/>
    </row>
    <row r="9" spans="1:3" x14ac:dyDescent="0.25">
      <c r="B9" s="2"/>
    </row>
    <row r="10" spans="1:3" x14ac:dyDescent="0.25">
      <c r="A10" s="4" t="s">
        <v>196</v>
      </c>
      <c r="B10" s="5"/>
    </row>
    <row r="11" spans="1:3" ht="12.75" customHeight="1" x14ac:dyDescent="0.25">
      <c r="C11" s="6"/>
    </row>
    <row r="12" spans="1:3" x14ac:dyDescent="0.25">
      <c r="A12" s="65" t="s">
        <v>0</v>
      </c>
      <c r="B12" s="65" t="s">
        <v>1</v>
      </c>
      <c r="C12" s="7" t="s">
        <v>2</v>
      </c>
    </row>
    <row r="13" spans="1:3" x14ac:dyDescent="0.25">
      <c r="A13" s="66"/>
      <c r="B13" s="67"/>
      <c r="C13" s="8" t="s">
        <v>3</v>
      </c>
    </row>
    <row r="14" spans="1:3" x14ac:dyDescent="0.25">
      <c r="A14" s="9" t="s">
        <v>4</v>
      </c>
      <c r="B14" s="10" t="s">
        <v>5</v>
      </c>
      <c r="C14" s="11">
        <f>SUM(C15:C15)</f>
        <v>22959000</v>
      </c>
    </row>
    <row r="15" spans="1:3" x14ac:dyDescent="0.25">
      <c r="A15" s="9" t="s">
        <v>6</v>
      </c>
      <c r="B15" s="12" t="s">
        <v>176</v>
      </c>
      <c r="C15" s="13">
        <v>22959000</v>
      </c>
    </row>
    <row r="16" spans="1:3" x14ac:dyDescent="0.25">
      <c r="A16" s="9" t="s">
        <v>7</v>
      </c>
      <c r="B16" s="12" t="s">
        <v>8</v>
      </c>
      <c r="C16" s="13">
        <f>SUM(C17:C19)</f>
        <v>806000</v>
      </c>
    </row>
    <row r="17" spans="1:11" x14ac:dyDescent="0.25">
      <c r="A17" s="14" t="s">
        <v>9</v>
      </c>
      <c r="B17" s="15" t="s">
        <v>10</v>
      </c>
      <c r="C17" s="16">
        <v>500000</v>
      </c>
    </row>
    <row r="18" spans="1:11" x14ac:dyDescent="0.25">
      <c r="A18" s="17" t="s">
        <v>11</v>
      </c>
      <c r="B18" s="15" t="s">
        <v>12</v>
      </c>
      <c r="C18" s="16">
        <v>300000</v>
      </c>
    </row>
    <row r="19" spans="1:11" x14ac:dyDescent="0.25">
      <c r="A19" s="17" t="s">
        <v>13</v>
      </c>
      <c r="B19" s="15" t="s">
        <v>14</v>
      </c>
      <c r="C19" s="16">
        <v>6000</v>
      </c>
    </row>
    <row r="20" spans="1:11" x14ac:dyDescent="0.25">
      <c r="A20" s="9" t="s">
        <v>15</v>
      </c>
      <c r="B20" s="12" t="s">
        <v>16</v>
      </c>
      <c r="C20" s="13">
        <f>SUM(C21:C24)</f>
        <v>1070000</v>
      </c>
    </row>
    <row r="21" spans="1:11" x14ac:dyDescent="0.25">
      <c r="A21" s="17" t="s">
        <v>17</v>
      </c>
      <c r="B21" s="18" t="s">
        <v>119</v>
      </c>
      <c r="C21" s="16">
        <v>100000</v>
      </c>
    </row>
    <row r="22" spans="1:11" x14ac:dyDescent="0.25">
      <c r="A22" s="17" t="s">
        <v>18</v>
      </c>
      <c r="B22" s="15" t="s">
        <v>19</v>
      </c>
      <c r="C22" s="16">
        <v>50000</v>
      </c>
    </row>
    <row r="23" spans="1:11" x14ac:dyDescent="0.25">
      <c r="A23" s="17" t="s">
        <v>20</v>
      </c>
      <c r="B23" s="15" t="s">
        <v>21</v>
      </c>
      <c r="C23" s="16">
        <v>20000</v>
      </c>
    </row>
    <row r="24" spans="1:11" ht="16.5" customHeight="1" x14ac:dyDescent="0.25">
      <c r="A24" s="17" t="s">
        <v>22</v>
      </c>
      <c r="B24" s="15" t="s">
        <v>141</v>
      </c>
      <c r="C24" s="16">
        <v>900000</v>
      </c>
      <c r="K24" s="3" t="s">
        <v>23</v>
      </c>
    </row>
    <row r="25" spans="1:11" ht="16.5" customHeight="1" x14ac:dyDescent="0.25">
      <c r="A25" s="19" t="s">
        <v>24</v>
      </c>
      <c r="B25" s="12" t="s">
        <v>25</v>
      </c>
      <c r="C25" s="13">
        <f>SUM(C26)</f>
        <v>14106597</v>
      </c>
    </row>
    <row r="26" spans="1:11" x14ac:dyDescent="0.25">
      <c r="A26" s="9" t="s">
        <v>26</v>
      </c>
      <c r="B26" s="18" t="s">
        <v>27</v>
      </c>
      <c r="C26" s="16">
        <f>SUM(C27+C52+C54+C53+C59)</f>
        <v>14106597</v>
      </c>
    </row>
    <row r="27" spans="1:11" ht="18" customHeight="1" x14ac:dyDescent="0.25">
      <c r="A27" s="9" t="s">
        <v>28</v>
      </c>
      <c r="B27" s="12" t="s">
        <v>29</v>
      </c>
      <c r="C27" s="13">
        <f>SUM(C28:C51)</f>
        <v>4051766</v>
      </c>
    </row>
    <row r="28" spans="1:11" x14ac:dyDescent="0.25">
      <c r="A28" s="20" t="s">
        <v>30</v>
      </c>
      <c r="B28" s="21" t="s">
        <v>139</v>
      </c>
      <c r="C28" s="22">
        <v>100</v>
      </c>
    </row>
    <row r="29" spans="1:11" ht="18" customHeight="1" x14ac:dyDescent="0.25">
      <c r="A29" s="20" t="s">
        <v>71</v>
      </c>
      <c r="B29" s="23" t="s">
        <v>68</v>
      </c>
      <c r="C29" s="24">
        <v>7300</v>
      </c>
    </row>
    <row r="30" spans="1:11" x14ac:dyDescent="0.25">
      <c r="A30" s="20" t="s">
        <v>72</v>
      </c>
      <c r="B30" s="23" t="s">
        <v>31</v>
      </c>
      <c r="C30" s="24">
        <v>8000</v>
      </c>
    </row>
    <row r="31" spans="1:11" x14ac:dyDescent="0.25">
      <c r="A31" s="20" t="s">
        <v>73</v>
      </c>
      <c r="B31" s="25" t="s">
        <v>32</v>
      </c>
      <c r="C31" s="22">
        <v>209200</v>
      </c>
    </row>
    <row r="32" spans="1:11" x14ac:dyDescent="0.25">
      <c r="A32" s="20" t="s">
        <v>74</v>
      </c>
      <c r="B32" s="25" t="s">
        <v>33</v>
      </c>
      <c r="C32" s="22">
        <v>651700</v>
      </c>
    </row>
    <row r="33" spans="1:3" x14ac:dyDescent="0.25">
      <c r="A33" s="20" t="s">
        <v>75</v>
      </c>
      <c r="B33" s="21" t="s">
        <v>70</v>
      </c>
      <c r="C33" s="22">
        <v>1338800</v>
      </c>
    </row>
    <row r="34" spans="1:3" ht="15.75" customHeight="1" x14ac:dyDescent="0.25">
      <c r="A34" s="20" t="s">
        <v>76</v>
      </c>
      <c r="B34" s="25" t="s">
        <v>69</v>
      </c>
      <c r="C34" s="24">
        <v>0</v>
      </c>
    </row>
    <row r="35" spans="1:3" x14ac:dyDescent="0.25">
      <c r="A35" s="20" t="s">
        <v>77</v>
      </c>
      <c r="B35" s="26" t="s">
        <v>34</v>
      </c>
      <c r="C35" s="24">
        <v>16100</v>
      </c>
    </row>
    <row r="36" spans="1:3" x14ac:dyDescent="0.25">
      <c r="A36" s="20" t="s">
        <v>78</v>
      </c>
      <c r="B36" s="25" t="s">
        <v>79</v>
      </c>
      <c r="C36" s="22">
        <v>79200</v>
      </c>
    </row>
    <row r="37" spans="1:3" x14ac:dyDescent="0.25">
      <c r="A37" s="20" t="s">
        <v>80</v>
      </c>
      <c r="B37" s="21" t="s">
        <v>94</v>
      </c>
      <c r="C37" s="24">
        <v>23600</v>
      </c>
    </row>
    <row r="38" spans="1:3" x14ac:dyDescent="0.25">
      <c r="A38" s="20" t="s">
        <v>81</v>
      </c>
      <c r="B38" s="21" t="s">
        <v>95</v>
      </c>
      <c r="C38" s="24">
        <v>3100</v>
      </c>
    </row>
    <row r="39" spans="1:3" x14ac:dyDescent="0.25">
      <c r="A39" s="20" t="s">
        <v>82</v>
      </c>
      <c r="B39" s="25" t="s">
        <v>120</v>
      </c>
      <c r="C39" s="22">
        <v>400</v>
      </c>
    </row>
    <row r="40" spans="1:3" ht="31.5" x14ac:dyDescent="0.25">
      <c r="A40" s="20" t="s">
        <v>83</v>
      </c>
      <c r="B40" s="21" t="s">
        <v>35</v>
      </c>
      <c r="C40" s="24">
        <v>2300</v>
      </c>
    </row>
    <row r="41" spans="1:3" x14ac:dyDescent="0.25">
      <c r="A41" s="20" t="s">
        <v>84</v>
      </c>
      <c r="B41" s="23" t="s">
        <v>36</v>
      </c>
      <c r="C41" s="22">
        <v>38200</v>
      </c>
    </row>
    <row r="42" spans="1:3" x14ac:dyDescent="0.25">
      <c r="A42" s="20" t="s">
        <v>85</v>
      </c>
      <c r="B42" s="18" t="s">
        <v>37</v>
      </c>
      <c r="C42" s="24">
        <v>824200</v>
      </c>
    </row>
    <row r="43" spans="1:3" x14ac:dyDescent="0.25">
      <c r="A43" s="20" t="s">
        <v>86</v>
      </c>
      <c r="B43" s="26" t="s">
        <v>38</v>
      </c>
      <c r="C43" s="24">
        <v>200</v>
      </c>
    </row>
    <row r="44" spans="1:3" ht="47.25" customHeight="1" x14ac:dyDescent="0.25">
      <c r="A44" s="20" t="s">
        <v>87</v>
      </c>
      <c r="B44" s="26" t="s">
        <v>156</v>
      </c>
      <c r="C44" s="24">
        <v>204530</v>
      </c>
    </row>
    <row r="45" spans="1:3" ht="47.25" x14ac:dyDescent="0.25">
      <c r="A45" s="20" t="s">
        <v>88</v>
      </c>
      <c r="B45" s="26" t="s">
        <v>157</v>
      </c>
      <c r="C45" s="24">
        <v>59080</v>
      </c>
    </row>
    <row r="46" spans="1:3" x14ac:dyDescent="0.25">
      <c r="A46" s="20" t="s">
        <v>89</v>
      </c>
      <c r="B46" s="18" t="s">
        <v>158</v>
      </c>
      <c r="C46" s="24">
        <v>337900</v>
      </c>
    </row>
    <row r="47" spans="1:3" ht="31.5" x14ac:dyDescent="0.25">
      <c r="A47" s="20" t="s">
        <v>90</v>
      </c>
      <c r="B47" s="18" t="s">
        <v>92</v>
      </c>
      <c r="C47" s="22">
        <v>203000</v>
      </c>
    </row>
    <row r="48" spans="1:3" ht="33" customHeight="1" x14ac:dyDescent="0.25">
      <c r="A48" s="20" t="s">
        <v>91</v>
      </c>
      <c r="B48" s="18" t="s">
        <v>121</v>
      </c>
      <c r="C48" s="22">
        <v>7808</v>
      </c>
    </row>
    <row r="49" spans="1:8" ht="33" customHeight="1" x14ac:dyDescent="0.25">
      <c r="A49" s="20"/>
      <c r="B49" s="18" t="s">
        <v>231</v>
      </c>
      <c r="C49" s="22">
        <v>21948</v>
      </c>
    </row>
    <row r="50" spans="1:8" ht="25.5" customHeight="1" x14ac:dyDescent="0.25">
      <c r="A50" s="20" t="s">
        <v>93</v>
      </c>
      <c r="B50" s="25" t="s">
        <v>39</v>
      </c>
      <c r="C50" s="22">
        <v>15100</v>
      </c>
    </row>
    <row r="51" spans="1:8" ht="53.25" customHeight="1" x14ac:dyDescent="0.25">
      <c r="A51" s="20" t="s">
        <v>198</v>
      </c>
      <c r="B51" s="25" t="s">
        <v>199</v>
      </c>
      <c r="C51" s="22">
        <v>0</v>
      </c>
    </row>
    <row r="52" spans="1:8" ht="18.75" customHeight="1" x14ac:dyDescent="0.25">
      <c r="A52" s="9" t="s">
        <v>40</v>
      </c>
      <c r="B52" s="12" t="s">
        <v>122</v>
      </c>
      <c r="C52" s="13">
        <v>9425600</v>
      </c>
    </row>
    <row r="53" spans="1:8" ht="51" customHeight="1" x14ac:dyDescent="0.25">
      <c r="A53" s="28" t="s">
        <v>41</v>
      </c>
      <c r="B53" s="29" t="s">
        <v>42</v>
      </c>
      <c r="C53" s="30">
        <v>40800</v>
      </c>
    </row>
    <row r="54" spans="1:8" ht="21" hidden="1" customHeight="1" x14ac:dyDescent="0.25">
      <c r="A54" s="28" t="s">
        <v>43</v>
      </c>
      <c r="B54" s="12" t="s">
        <v>96</v>
      </c>
      <c r="C54" s="30">
        <f>SUM(C55:C58)</f>
        <v>0</v>
      </c>
      <c r="H54" s="3" t="s">
        <v>44</v>
      </c>
    </row>
    <row r="55" spans="1:8" ht="31.5" hidden="1" customHeight="1" x14ac:dyDescent="0.25">
      <c r="A55" s="8" t="s">
        <v>97</v>
      </c>
      <c r="B55" s="32" t="s">
        <v>152</v>
      </c>
      <c r="C55" s="33"/>
    </row>
    <row r="56" spans="1:8" ht="33" hidden="1" customHeight="1" x14ac:dyDescent="0.25">
      <c r="A56" s="8" t="s">
        <v>153</v>
      </c>
      <c r="B56" s="32" t="s">
        <v>45</v>
      </c>
      <c r="C56" s="33"/>
    </row>
    <row r="57" spans="1:8" ht="20.25" hidden="1" customHeight="1" x14ac:dyDescent="0.25">
      <c r="A57" s="8" t="s">
        <v>97</v>
      </c>
      <c r="B57" s="32" t="s">
        <v>172</v>
      </c>
      <c r="C57" s="33">
        <v>0</v>
      </c>
    </row>
    <row r="58" spans="1:8" ht="35.25" hidden="1" customHeight="1" x14ac:dyDescent="0.25">
      <c r="A58" s="17"/>
      <c r="B58" s="34"/>
      <c r="C58" s="35"/>
    </row>
    <row r="59" spans="1:8" ht="18" customHeight="1" x14ac:dyDescent="0.25">
      <c r="A59" s="9" t="s">
        <v>165</v>
      </c>
      <c r="B59" s="36" t="s">
        <v>46</v>
      </c>
      <c r="C59" s="37">
        <f>SUM(C60:C72)</f>
        <v>588431</v>
      </c>
    </row>
    <row r="60" spans="1:8" ht="32.25" customHeight="1" x14ac:dyDescent="0.25">
      <c r="A60" s="17" t="s">
        <v>166</v>
      </c>
      <c r="B60" s="61" t="s">
        <v>140</v>
      </c>
      <c r="C60" s="35">
        <v>0</v>
      </c>
    </row>
    <row r="61" spans="1:8" ht="18.75" customHeight="1" x14ac:dyDescent="0.25">
      <c r="A61" s="17" t="s">
        <v>167</v>
      </c>
      <c r="B61" s="61" t="s">
        <v>142</v>
      </c>
      <c r="C61" s="35">
        <v>45400</v>
      </c>
    </row>
    <row r="62" spans="1:8" ht="44.25" customHeight="1" x14ac:dyDescent="0.25">
      <c r="A62" s="17" t="s">
        <v>194</v>
      </c>
      <c r="B62" s="61" t="s">
        <v>236</v>
      </c>
      <c r="C62" s="35">
        <v>73000</v>
      </c>
    </row>
    <row r="63" spans="1:8" ht="19.5" customHeight="1" x14ac:dyDescent="0.25">
      <c r="A63" s="17" t="s">
        <v>233</v>
      </c>
      <c r="B63" s="61" t="s">
        <v>154</v>
      </c>
      <c r="C63" s="35">
        <v>139100</v>
      </c>
    </row>
    <row r="64" spans="1:8" ht="19.5" customHeight="1" x14ac:dyDescent="0.25">
      <c r="A64" s="17" t="s">
        <v>168</v>
      </c>
      <c r="B64" s="61" t="s">
        <v>155</v>
      </c>
      <c r="C64" s="35">
        <v>27564</v>
      </c>
    </row>
    <row r="65" spans="1:24" ht="37.5" customHeight="1" x14ac:dyDescent="0.25">
      <c r="A65" s="17" t="s">
        <v>169</v>
      </c>
      <c r="B65" s="62" t="s">
        <v>178</v>
      </c>
      <c r="C65" s="22">
        <v>45596</v>
      </c>
    </row>
    <row r="66" spans="1:24" ht="16.5" customHeight="1" x14ac:dyDescent="0.25">
      <c r="A66" s="17" t="s">
        <v>195</v>
      </c>
      <c r="B66" s="63" t="s">
        <v>173</v>
      </c>
      <c r="C66" s="22">
        <v>100107</v>
      </c>
    </row>
    <row r="67" spans="1:24" ht="34.5" customHeight="1" x14ac:dyDescent="0.25">
      <c r="A67" s="17" t="s">
        <v>170</v>
      </c>
      <c r="B67" s="63" t="s">
        <v>179</v>
      </c>
      <c r="C67" s="22">
        <v>12500</v>
      </c>
      <c r="I67" s="5"/>
    </row>
    <row r="68" spans="1:24" ht="45" customHeight="1" x14ac:dyDescent="0.25">
      <c r="A68" s="17" t="s">
        <v>171</v>
      </c>
      <c r="B68" s="64" t="s">
        <v>177</v>
      </c>
      <c r="C68" s="22">
        <v>37352</v>
      </c>
    </row>
    <row r="69" spans="1:24" ht="45" customHeight="1" x14ac:dyDescent="0.25">
      <c r="A69" s="17" t="s">
        <v>237</v>
      </c>
      <c r="B69" s="64" t="s">
        <v>232</v>
      </c>
      <c r="C69" s="22">
        <v>3976</v>
      </c>
    </row>
    <row r="70" spans="1:24" ht="45" customHeight="1" x14ac:dyDescent="0.25">
      <c r="A70" s="17" t="s">
        <v>239</v>
      </c>
      <c r="B70" s="64" t="s">
        <v>238</v>
      </c>
      <c r="C70" s="22">
        <v>14570</v>
      </c>
    </row>
    <row r="71" spans="1:24" ht="34.5" customHeight="1" x14ac:dyDescent="0.25">
      <c r="A71" s="17" t="s">
        <v>240</v>
      </c>
      <c r="B71" s="64" t="s">
        <v>241</v>
      </c>
      <c r="C71" s="22">
        <v>64847</v>
      </c>
    </row>
    <row r="72" spans="1:24" ht="30.75" customHeight="1" x14ac:dyDescent="0.25">
      <c r="A72" s="17" t="s">
        <v>242</v>
      </c>
      <c r="B72" s="64" t="s">
        <v>243</v>
      </c>
      <c r="C72" s="22">
        <v>24419</v>
      </c>
    </row>
    <row r="73" spans="1:24" s="5" customFormat="1" ht="15.75" customHeight="1" x14ac:dyDescent="0.25">
      <c r="A73" s="9" t="s">
        <v>124</v>
      </c>
      <c r="B73" s="27" t="s">
        <v>47</v>
      </c>
      <c r="C73" s="13">
        <f>SUM(C74:C76)</f>
        <v>138000</v>
      </c>
      <c r="D73" s="3"/>
    </row>
    <row r="74" spans="1:24" x14ac:dyDescent="0.25">
      <c r="A74" s="17" t="s">
        <v>48</v>
      </c>
      <c r="B74" s="42" t="s">
        <v>115</v>
      </c>
      <c r="C74" s="38">
        <v>60000</v>
      </c>
      <c r="X74" s="39"/>
    </row>
    <row r="75" spans="1:24" x14ac:dyDescent="0.25">
      <c r="A75" s="17" t="s">
        <v>49</v>
      </c>
      <c r="B75" s="43" t="s">
        <v>50</v>
      </c>
      <c r="C75" s="16">
        <v>78000</v>
      </c>
      <c r="X75" s="39"/>
    </row>
    <row r="76" spans="1:24" hidden="1" x14ac:dyDescent="0.25">
      <c r="A76" s="17" t="s">
        <v>51</v>
      </c>
      <c r="B76" s="42" t="s">
        <v>52</v>
      </c>
      <c r="C76" s="16"/>
      <c r="X76" s="39"/>
    </row>
    <row r="77" spans="1:24" x14ac:dyDescent="0.25">
      <c r="A77" s="19" t="s">
        <v>125</v>
      </c>
      <c r="B77" s="40" t="s">
        <v>53</v>
      </c>
      <c r="C77" s="31">
        <f>SUM(C78:C80)</f>
        <v>1321430</v>
      </c>
    </row>
    <row r="78" spans="1:24" x14ac:dyDescent="0.25">
      <c r="A78" s="17" t="s">
        <v>54</v>
      </c>
      <c r="B78" s="42" t="s">
        <v>98</v>
      </c>
      <c r="C78" s="16">
        <v>672220</v>
      </c>
    </row>
    <row r="79" spans="1:24" x14ac:dyDescent="0.25">
      <c r="A79" s="17" t="s">
        <v>55</v>
      </c>
      <c r="B79" s="42" t="s">
        <v>99</v>
      </c>
      <c r="C79" s="16">
        <v>78300</v>
      </c>
    </row>
    <row r="80" spans="1:24" x14ac:dyDescent="0.25">
      <c r="A80" s="17" t="s">
        <v>56</v>
      </c>
      <c r="B80" s="42" t="s">
        <v>57</v>
      </c>
      <c r="C80" s="16">
        <v>570910</v>
      </c>
    </row>
    <row r="81" spans="1:6" x14ac:dyDescent="0.25">
      <c r="A81" s="9" t="s">
        <v>100</v>
      </c>
      <c r="B81" s="27" t="s">
        <v>101</v>
      </c>
      <c r="C81" s="13">
        <v>5000</v>
      </c>
    </row>
    <row r="82" spans="1:6" s="5" customFormat="1" x14ac:dyDescent="0.25">
      <c r="A82" s="9" t="s">
        <v>102</v>
      </c>
      <c r="B82" s="27" t="s">
        <v>103</v>
      </c>
      <c r="C82" s="13">
        <v>20000</v>
      </c>
      <c r="D82" s="3"/>
      <c r="F82" s="5" t="s">
        <v>44</v>
      </c>
    </row>
    <row r="83" spans="1:6" s="5" customFormat="1" x14ac:dyDescent="0.25">
      <c r="A83" s="9" t="s">
        <v>104</v>
      </c>
      <c r="B83" s="27" t="s">
        <v>58</v>
      </c>
      <c r="C83" s="13">
        <v>5000</v>
      </c>
      <c r="D83" s="3"/>
    </row>
    <row r="84" spans="1:6" s="5" customFormat="1" x14ac:dyDescent="0.25">
      <c r="A84" s="9" t="s">
        <v>106</v>
      </c>
      <c r="B84" s="27" t="s">
        <v>59</v>
      </c>
      <c r="C84" s="13">
        <f>SUM(C85:C86)</f>
        <v>46000</v>
      </c>
      <c r="D84" s="3"/>
    </row>
    <row r="85" spans="1:6" x14ac:dyDescent="0.25">
      <c r="A85" s="17" t="s">
        <v>60</v>
      </c>
      <c r="B85" s="15" t="s">
        <v>105</v>
      </c>
      <c r="C85" s="16">
        <v>25000</v>
      </c>
    </row>
    <row r="86" spans="1:6" x14ac:dyDescent="0.25">
      <c r="A86" s="17" t="s">
        <v>61</v>
      </c>
      <c r="B86" s="15" t="s">
        <v>62</v>
      </c>
      <c r="C86" s="16">
        <v>21000</v>
      </c>
    </row>
    <row r="87" spans="1:6" x14ac:dyDescent="0.25">
      <c r="A87" s="9" t="s">
        <v>107</v>
      </c>
      <c r="B87" s="27" t="s">
        <v>147</v>
      </c>
      <c r="C87" s="13">
        <v>0</v>
      </c>
    </row>
    <row r="88" spans="1:6" ht="34.5" customHeight="1" x14ac:dyDescent="0.25">
      <c r="A88" s="45" t="s">
        <v>148</v>
      </c>
      <c r="B88" s="46" t="s">
        <v>235</v>
      </c>
      <c r="C88" s="13">
        <v>147600</v>
      </c>
    </row>
    <row r="89" spans="1:6" ht="15.75" customHeight="1" x14ac:dyDescent="0.25">
      <c r="A89" s="47" t="s">
        <v>116</v>
      </c>
      <c r="B89" s="48" t="s">
        <v>63</v>
      </c>
      <c r="C89" s="49">
        <f>SUM(C73+C77+C82+C83+C84+C25+C81+C20+C16+C15+C88+C87)</f>
        <v>40624627</v>
      </c>
    </row>
    <row r="90" spans="1:6" ht="16.5" customHeight="1" x14ac:dyDescent="0.25">
      <c r="A90" s="53" t="s">
        <v>117</v>
      </c>
      <c r="B90" s="54" t="s">
        <v>200</v>
      </c>
      <c r="C90" s="55">
        <f>SUM(C91+C92+C100+C101+C102+C103+C104)</f>
        <v>2826463</v>
      </c>
    </row>
    <row r="91" spans="1:6" x14ac:dyDescent="0.25">
      <c r="A91" s="9" t="s">
        <v>129</v>
      </c>
      <c r="B91" s="58" t="s">
        <v>146</v>
      </c>
      <c r="C91" s="41">
        <v>2465932</v>
      </c>
    </row>
    <row r="92" spans="1:6" x14ac:dyDescent="0.25">
      <c r="A92" s="9" t="s">
        <v>130</v>
      </c>
      <c r="B92" s="58" t="s">
        <v>126</v>
      </c>
      <c r="C92" s="41">
        <f>SUM(C93:C99)</f>
        <v>166</v>
      </c>
    </row>
    <row r="93" spans="1:6" ht="31.5" hidden="1" x14ac:dyDescent="0.25">
      <c r="A93" s="17" t="s">
        <v>131</v>
      </c>
      <c r="B93" s="59" t="s">
        <v>143</v>
      </c>
      <c r="C93" s="22">
        <v>0</v>
      </c>
    </row>
    <row r="94" spans="1:6" hidden="1" x14ac:dyDescent="0.25">
      <c r="A94" s="17" t="s">
        <v>132</v>
      </c>
      <c r="B94" s="60" t="s">
        <v>186</v>
      </c>
      <c r="C94" s="22">
        <v>0</v>
      </c>
    </row>
    <row r="95" spans="1:6" hidden="1" x14ac:dyDescent="0.25">
      <c r="A95" s="17" t="s">
        <v>133</v>
      </c>
      <c r="B95" s="59" t="s">
        <v>187</v>
      </c>
      <c r="C95" s="22">
        <v>0</v>
      </c>
    </row>
    <row r="96" spans="1:6" ht="31.5" hidden="1" x14ac:dyDescent="0.25">
      <c r="A96" s="17" t="s">
        <v>180</v>
      </c>
      <c r="B96" s="59" t="s">
        <v>185</v>
      </c>
      <c r="C96" s="22">
        <v>0</v>
      </c>
    </row>
    <row r="97" spans="1:3" ht="31.5" hidden="1" x14ac:dyDescent="0.25">
      <c r="A97" s="17" t="s">
        <v>134</v>
      </c>
      <c r="B97" s="59" t="s">
        <v>182</v>
      </c>
      <c r="C97" s="22">
        <v>0</v>
      </c>
    </row>
    <row r="98" spans="1:3" ht="63" hidden="1" x14ac:dyDescent="0.25">
      <c r="A98" s="17" t="s">
        <v>181</v>
      </c>
      <c r="B98" s="59" t="s">
        <v>184</v>
      </c>
      <c r="C98" s="22">
        <v>0</v>
      </c>
    </row>
    <row r="99" spans="1:3" ht="14.25" customHeight="1" x14ac:dyDescent="0.25">
      <c r="A99" s="17" t="s">
        <v>131</v>
      </c>
      <c r="B99" s="59" t="s">
        <v>183</v>
      </c>
      <c r="C99" s="22">
        <v>166</v>
      </c>
    </row>
    <row r="100" spans="1:3" ht="17.25" hidden="1" customHeight="1" x14ac:dyDescent="0.25">
      <c r="A100" s="9" t="s">
        <v>135</v>
      </c>
      <c r="B100" s="58" t="s">
        <v>144</v>
      </c>
      <c r="C100" s="41"/>
    </row>
    <row r="101" spans="1:3" x14ac:dyDescent="0.25">
      <c r="A101" s="9" t="s">
        <v>135</v>
      </c>
      <c r="B101" s="58" t="s">
        <v>64</v>
      </c>
      <c r="C101" s="41">
        <v>54069</v>
      </c>
    </row>
    <row r="102" spans="1:3" x14ac:dyDescent="0.25">
      <c r="A102" s="9" t="s">
        <v>136</v>
      </c>
      <c r="B102" s="58" t="s">
        <v>65</v>
      </c>
      <c r="C102" s="41">
        <v>36925</v>
      </c>
    </row>
    <row r="103" spans="1:3" x14ac:dyDescent="0.25">
      <c r="A103" s="9" t="s">
        <v>137</v>
      </c>
      <c r="B103" s="58" t="s">
        <v>66</v>
      </c>
      <c r="C103" s="41">
        <v>56428</v>
      </c>
    </row>
    <row r="104" spans="1:3" x14ac:dyDescent="0.25">
      <c r="A104" s="9" t="s">
        <v>138</v>
      </c>
      <c r="B104" s="36" t="s">
        <v>174</v>
      </c>
      <c r="C104" s="41">
        <f>SUM(C105:C130)</f>
        <v>212943</v>
      </c>
    </row>
    <row r="105" spans="1:3" ht="31.5" customHeight="1" x14ac:dyDescent="0.25">
      <c r="A105" s="17" t="s">
        <v>205</v>
      </c>
      <c r="B105" s="56" t="s">
        <v>145</v>
      </c>
      <c r="C105" s="22">
        <v>17698</v>
      </c>
    </row>
    <row r="106" spans="1:3" ht="14.25" customHeight="1" x14ac:dyDescent="0.25">
      <c r="A106" s="17" t="s">
        <v>206</v>
      </c>
      <c r="B106" s="56" t="s">
        <v>127</v>
      </c>
      <c r="C106" s="22">
        <v>959</v>
      </c>
    </row>
    <row r="107" spans="1:3" x14ac:dyDescent="0.25">
      <c r="A107" s="17" t="s">
        <v>207</v>
      </c>
      <c r="B107" s="56" t="s">
        <v>108</v>
      </c>
      <c r="C107" s="22">
        <v>101</v>
      </c>
    </row>
    <row r="108" spans="1:3" x14ac:dyDescent="0.25">
      <c r="A108" s="17" t="s">
        <v>208</v>
      </c>
      <c r="B108" s="44" t="s">
        <v>109</v>
      </c>
      <c r="C108" s="22">
        <v>8301</v>
      </c>
    </row>
    <row r="109" spans="1:3" x14ac:dyDescent="0.25">
      <c r="A109" s="17" t="s">
        <v>209</v>
      </c>
      <c r="B109" s="44" t="s">
        <v>159</v>
      </c>
      <c r="C109" s="22">
        <v>6138</v>
      </c>
    </row>
    <row r="110" spans="1:3" x14ac:dyDescent="0.25">
      <c r="A110" s="17" t="s">
        <v>210</v>
      </c>
      <c r="B110" s="44" t="s">
        <v>160</v>
      </c>
      <c r="C110" s="22">
        <v>2896</v>
      </c>
    </row>
    <row r="111" spans="1:3" x14ac:dyDescent="0.25">
      <c r="A111" s="17" t="s">
        <v>211</v>
      </c>
      <c r="B111" s="44" t="s">
        <v>128</v>
      </c>
      <c r="C111" s="22">
        <v>5308</v>
      </c>
    </row>
    <row r="112" spans="1:3" x14ac:dyDescent="0.25">
      <c r="A112" s="17" t="s">
        <v>212</v>
      </c>
      <c r="B112" s="44" t="s">
        <v>110</v>
      </c>
      <c r="C112" s="22">
        <v>6766</v>
      </c>
    </row>
    <row r="113" spans="1:3" x14ac:dyDescent="0.25">
      <c r="A113" s="17" t="s">
        <v>213</v>
      </c>
      <c r="B113" s="44" t="s">
        <v>161</v>
      </c>
      <c r="C113" s="22">
        <v>224</v>
      </c>
    </row>
    <row r="114" spans="1:3" x14ac:dyDescent="0.25">
      <c r="A114" s="17" t="s">
        <v>214</v>
      </c>
      <c r="B114" s="44" t="s">
        <v>188</v>
      </c>
      <c r="C114" s="22">
        <v>154</v>
      </c>
    </row>
    <row r="115" spans="1:3" x14ac:dyDescent="0.25">
      <c r="A115" s="17" t="s">
        <v>215</v>
      </c>
      <c r="B115" s="44" t="s">
        <v>189</v>
      </c>
      <c r="C115" s="22">
        <v>424</v>
      </c>
    </row>
    <row r="116" spans="1:3" x14ac:dyDescent="0.25">
      <c r="A116" s="17" t="s">
        <v>216</v>
      </c>
      <c r="B116" s="44" t="s">
        <v>123</v>
      </c>
      <c r="C116" s="22">
        <v>3124</v>
      </c>
    </row>
    <row r="117" spans="1:3" x14ac:dyDescent="0.25">
      <c r="A117" s="17" t="s">
        <v>217</v>
      </c>
      <c r="B117" s="44" t="s">
        <v>162</v>
      </c>
      <c r="C117" s="22">
        <v>975</v>
      </c>
    </row>
    <row r="118" spans="1:3" x14ac:dyDescent="0.25">
      <c r="A118" s="17" t="s">
        <v>218</v>
      </c>
      <c r="B118" s="44" t="s">
        <v>190</v>
      </c>
      <c r="C118" s="22">
        <v>17793</v>
      </c>
    </row>
    <row r="119" spans="1:3" x14ac:dyDescent="0.25">
      <c r="A119" s="17" t="s">
        <v>219</v>
      </c>
      <c r="B119" s="44" t="s">
        <v>164</v>
      </c>
      <c r="C119" s="22">
        <v>9579</v>
      </c>
    </row>
    <row r="120" spans="1:3" x14ac:dyDescent="0.25">
      <c r="A120" s="17" t="s">
        <v>220</v>
      </c>
      <c r="B120" s="56" t="s">
        <v>111</v>
      </c>
      <c r="C120" s="22">
        <v>63847</v>
      </c>
    </row>
    <row r="121" spans="1:3" x14ac:dyDescent="0.25">
      <c r="A121" s="17" t="s">
        <v>221</v>
      </c>
      <c r="B121" s="56" t="s">
        <v>201</v>
      </c>
      <c r="C121" s="22">
        <v>1627</v>
      </c>
    </row>
    <row r="122" spans="1:3" x14ac:dyDescent="0.25">
      <c r="A122" s="17" t="s">
        <v>222</v>
      </c>
      <c r="B122" s="44" t="s">
        <v>112</v>
      </c>
      <c r="C122" s="22">
        <v>961</v>
      </c>
    </row>
    <row r="123" spans="1:3" x14ac:dyDescent="0.25">
      <c r="A123" s="17" t="s">
        <v>223</v>
      </c>
      <c r="B123" s="44" t="s">
        <v>163</v>
      </c>
      <c r="C123" s="22">
        <v>10706</v>
      </c>
    </row>
    <row r="124" spans="1:3" ht="14.25" customHeight="1" x14ac:dyDescent="0.25">
      <c r="A124" s="17" t="s">
        <v>224</v>
      </c>
      <c r="B124" s="44" t="s">
        <v>191</v>
      </c>
      <c r="C124" s="22">
        <v>5871</v>
      </c>
    </row>
    <row r="125" spans="1:3" ht="14.25" customHeight="1" x14ac:dyDescent="0.25">
      <c r="A125" s="17" t="s">
        <v>225</v>
      </c>
      <c r="B125" s="44" t="s">
        <v>202</v>
      </c>
      <c r="C125" s="22">
        <v>277</v>
      </c>
    </row>
    <row r="126" spans="1:3" ht="14.25" customHeight="1" x14ac:dyDescent="0.25">
      <c r="A126" s="17" t="s">
        <v>226</v>
      </c>
      <c r="B126" s="44" t="s">
        <v>203</v>
      </c>
      <c r="C126" s="22">
        <v>6473</v>
      </c>
    </row>
    <row r="127" spans="1:3" ht="14.25" customHeight="1" x14ac:dyDescent="0.25">
      <c r="A127" s="17" t="s">
        <v>227</v>
      </c>
      <c r="B127" s="44" t="s">
        <v>192</v>
      </c>
      <c r="C127" s="22">
        <v>1614</v>
      </c>
    </row>
    <row r="128" spans="1:3" ht="14.25" customHeight="1" x14ac:dyDescent="0.25">
      <c r="A128" s="17" t="s">
        <v>228</v>
      </c>
      <c r="B128" s="44" t="s">
        <v>204</v>
      </c>
      <c r="C128" s="22">
        <v>882</v>
      </c>
    </row>
    <row r="129" spans="1:5" ht="16.5" customHeight="1" x14ac:dyDescent="0.25">
      <c r="A129" s="17" t="s">
        <v>229</v>
      </c>
      <c r="B129" s="44" t="s">
        <v>113</v>
      </c>
      <c r="C129" s="35">
        <v>240</v>
      </c>
    </row>
    <row r="130" spans="1:5" x14ac:dyDescent="0.25">
      <c r="A130" s="17" t="s">
        <v>230</v>
      </c>
      <c r="B130" s="44" t="s">
        <v>114</v>
      </c>
      <c r="C130" s="35">
        <v>40005</v>
      </c>
    </row>
    <row r="131" spans="1:5" ht="31.5" x14ac:dyDescent="0.25">
      <c r="A131" s="17" t="s">
        <v>118</v>
      </c>
      <c r="B131" s="57" t="s">
        <v>193</v>
      </c>
      <c r="C131" s="37">
        <v>7160</v>
      </c>
    </row>
    <row r="132" spans="1:5" x14ac:dyDescent="0.25">
      <c r="A132" s="50" t="s">
        <v>234</v>
      </c>
      <c r="B132" s="51" t="s">
        <v>63</v>
      </c>
      <c r="C132" s="49">
        <f>SUM(C89+C90+C131)</f>
        <v>43458250</v>
      </c>
      <c r="E132" s="39"/>
    </row>
    <row r="133" spans="1:5" x14ac:dyDescent="0.25">
      <c r="D133" s="39"/>
    </row>
    <row r="134" spans="1:5" x14ac:dyDescent="0.25">
      <c r="B134" s="3" t="s">
        <v>67</v>
      </c>
      <c r="C134" s="39"/>
    </row>
    <row r="135" spans="1:5" x14ac:dyDescent="0.25">
      <c r="C135" s="39"/>
    </row>
    <row r="136" spans="1:5" x14ac:dyDescent="0.25">
      <c r="C136" s="39"/>
    </row>
    <row r="137" spans="1:5" x14ac:dyDescent="0.25">
      <c r="C137" s="39"/>
    </row>
    <row r="138" spans="1:5" x14ac:dyDescent="0.25">
      <c r="C138" s="39"/>
    </row>
    <row r="139" spans="1:5" x14ac:dyDescent="0.25">
      <c r="C139" s="39"/>
    </row>
    <row r="140" spans="1:5" x14ac:dyDescent="0.25">
      <c r="C140" s="39"/>
    </row>
    <row r="141" spans="1:5" x14ac:dyDescent="0.25">
      <c r="C141" s="39"/>
    </row>
    <row r="142" spans="1:5" x14ac:dyDescent="0.25">
      <c r="C142" s="39"/>
    </row>
    <row r="143" spans="1:5" x14ac:dyDescent="0.25">
      <c r="C143" s="39"/>
    </row>
    <row r="144" spans="1:5" x14ac:dyDescent="0.25">
      <c r="C144" s="39"/>
    </row>
    <row r="145" spans="3:3" x14ac:dyDescent="0.25">
      <c r="C145" s="39"/>
    </row>
    <row r="146" spans="3:3" x14ac:dyDescent="0.25">
      <c r="C146" s="39"/>
    </row>
    <row r="147" spans="3:3" x14ac:dyDescent="0.25">
      <c r="C147" s="39"/>
    </row>
    <row r="148" spans="3:3" x14ac:dyDescent="0.25">
      <c r="C148" s="39"/>
    </row>
    <row r="149" spans="3:3" x14ac:dyDescent="0.25">
      <c r="C149" s="39"/>
    </row>
    <row r="150" spans="3:3" x14ac:dyDescent="0.25">
      <c r="C150" s="39"/>
    </row>
    <row r="151" spans="3:3" x14ac:dyDescent="0.25">
      <c r="C151" s="39"/>
    </row>
    <row r="152" spans="3:3" x14ac:dyDescent="0.25">
      <c r="C152" s="39"/>
    </row>
    <row r="153" spans="3:3" x14ac:dyDescent="0.25">
      <c r="C153" s="39"/>
    </row>
    <row r="154" spans="3:3" x14ac:dyDescent="0.25">
      <c r="C154" s="39"/>
    </row>
    <row r="155" spans="3:3" x14ac:dyDescent="0.25">
      <c r="C155" s="39"/>
    </row>
    <row r="156" spans="3:3" x14ac:dyDescent="0.25">
      <c r="C156" s="39"/>
    </row>
    <row r="157" spans="3:3" x14ac:dyDescent="0.25">
      <c r="C157" s="39"/>
    </row>
    <row r="158" spans="3:3" x14ac:dyDescent="0.25">
      <c r="C158" s="39"/>
    </row>
    <row r="159" spans="3:3" x14ac:dyDescent="0.25">
      <c r="C159" s="39"/>
    </row>
    <row r="160" spans="3:3" x14ac:dyDescent="0.25">
      <c r="C160" s="39"/>
    </row>
    <row r="161" spans="3:3" x14ac:dyDescent="0.25">
      <c r="C161" s="39"/>
    </row>
    <row r="162" spans="3:3" x14ac:dyDescent="0.25">
      <c r="C162" s="39"/>
    </row>
    <row r="163" spans="3:3" x14ac:dyDescent="0.25">
      <c r="C163" s="39"/>
    </row>
    <row r="164" spans="3:3" x14ac:dyDescent="0.25">
      <c r="C164" s="39"/>
    </row>
    <row r="165" spans="3:3" x14ac:dyDescent="0.25">
      <c r="C165" s="39"/>
    </row>
    <row r="166" spans="3:3" x14ac:dyDescent="0.25">
      <c r="C166" s="39"/>
    </row>
    <row r="167" spans="3:3" x14ac:dyDescent="0.25">
      <c r="C167" s="39"/>
    </row>
    <row r="168" spans="3:3" x14ac:dyDescent="0.25">
      <c r="C168" s="39"/>
    </row>
    <row r="169" spans="3:3" x14ac:dyDescent="0.25">
      <c r="C169" s="39"/>
    </row>
    <row r="170" spans="3:3" x14ac:dyDescent="0.25">
      <c r="C170" s="39"/>
    </row>
    <row r="171" spans="3:3" x14ac:dyDescent="0.25">
      <c r="C171" s="39"/>
    </row>
    <row r="172" spans="3:3" x14ac:dyDescent="0.25">
      <c r="C172" s="39"/>
    </row>
    <row r="173" spans="3:3" x14ac:dyDescent="0.25">
      <c r="C173" s="39"/>
    </row>
    <row r="174" spans="3:3" x14ac:dyDescent="0.25">
      <c r="C174" s="39"/>
    </row>
    <row r="175" spans="3:3" x14ac:dyDescent="0.25">
      <c r="C175" s="39"/>
    </row>
    <row r="176" spans="3:3" x14ac:dyDescent="0.25">
      <c r="C176" s="39"/>
    </row>
    <row r="177" spans="3:3" x14ac:dyDescent="0.25">
      <c r="C177" s="39"/>
    </row>
    <row r="178" spans="3:3" x14ac:dyDescent="0.25">
      <c r="C178" s="39"/>
    </row>
    <row r="179" spans="3:3" x14ac:dyDescent="0.25">
      <c r="C179" s="39"/>
    </row>
    <row r="180" spans="3:3" x14ac:dyDescent="0.25">
      <c r="C180" s="39"/>
    </row>
    <row r="181" spans="3:3" x14ac:dyDescent="0.25">
      <c r="C181" s="39"/>
    </row>
    <row r="182" spans="3:3" x14ac:dyDescent="0.25">
      <c r="C182" s="39"/>
    </row>
    <row r="183" spans="3:3" x14ac:dyDescent="0.25">
      <c r="C183" s="39"/>
    </row>
    <row r="184" spans="3:3" x14ac:dyDescent="0.25">
      <c r="C184" s="39"/>
    </row>
    <row r="185" spans="3:3" x14ac:dyDescent="0.25">
      <c r="C185" s="39"/>
    </row>
  </sheetData>
  <mergeCells count="2">
    <mergeCell ref="A12:A13"/>
    <mergeCell ref="B12:B13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2024-01-25T13:08:23Z</cp:lastPrinted>
  <dcterms:created xsi:type="dcterms:W3CDTF">2018-01-16T06:38:42Z</dcterms:created>
  <dcterms:modified xsi:type="dcterms:W3CDTF">2024-02-01T06:36:14Z</dcterms:modified>
</cp:coreProperties>
</file>