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AppData\Local\Microsoft\Windows\INetCache\Content.Outlook\CQ2VMGIT\"/>
    </mc:Choice>
  </mc:AlternateContent>
  <xr:revisionPtr revIDLastSave="0" documentId="13_ncr:1_{832920C1-2D57-4632-BF61-CEC633E8FCFD}" xr6:coauthVersionLast="47" xr6:coauthVersionMax="47" xr10:uidLastSave="{00000000-0000-0000-0000-000000000000}"/>
  <bookViews>
    <workbookView xWindow="-120" yWindow="-120" windowWidth="29040" windowHeight="15840" tabRatio="348" xr2:uid="{00000000-000D-0000-FFFF-FFFF00000000}"/>
  </bookViews>
  <sheets>
    <sheet name="išlaidos" sheetId="19" r:id="rId1"/>
  </sheets>
  <definedNames>
    <definedName name="_xlnm._FilterDatabase" localSheetId="0" hidden="1">išlaidos!$A$1:$C$41</definedName>
    <definedName name="išlaidos_ir_deleguotos__koregavimui__sprendimas_List" localSheetId="0">išlaidos!$A$1:$B$41</definedName>
    <definedName name="išlaidos_ir_deleguotos__koregavimui__sprendimas_List">#REF!</definedName>
    <definedName name="_xlnm.Print_Titles" localSheetId="0">išlaidos!$2:$5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1" i="19" l="1"/>
  <c r="D6" i="19"/>
  <c r="C6" i="19" s="1"/>
  <c r="W41" i="19" l="1"/>
  <c r="V41" i="19"/>
  <c r="Z41" i="19" l="1"/>
  <c r="AB41" i="19"/>
  <c r="D7" i="19" l="1"/>
  <c r="C7" i="19" s="1"/>
  <c r="D34" i="19"/>
  <c r="C34" i="19" s="1"/>
  <c r="AF41" i="19" l="1"/>
  <c r="AE41" i="19"/>
  <c r="AD41" i="19"/>
  <c r="AC41" i="19"/>
  <c r="AA41" i="19"/>
  <c r="Y41" i="19"/>
  <c r="X41" i="19"/>
  <c r="U41" i="19"/>
  <c r="D40" i="19" l="1"/>
  <c r="C40" i="19" s="1"/>
  <c r="D39" i="19"/>
  <c r="C39" i="19" s="1"/>
  <c r="D38" i="19"/>
  <c r="C38" i="19" s="1"/>
  <c r="D37" i="19"/>
  <c r="C37" i="19" s="1"/>
  <c r="D36" i="19"/>
  <c r="C36" i="19" s="1"/>
  <c r="D35" i="19"/>
  <c r="C35" i="19" s="1"/>
  <c r="D33" i="19"/>
  <c r="C33" i="19" s="1"/>
  <c r="D32" i="19"/>
  <c r="C32" i="19" s="1"/>
  <c r="D31" i="19"/>
  <c r="C31" i="19" s="1"/>
  <c r="D30" i="19"/>
  <c r="C30" i="19" s="1"/>
  <c r="D29" i="19"/>
  <c r="C29" i="19" s="1"/>
  <c r="D28" i="19"/>
  <c r="C28" i="19" s="1"/>
  <c r="D27" i="19"/>
  <c r="C27" i="19" s="1"/>
  <c r="D26" i="19"/>
  <c r="C26" i="19" s="1"/>
  <c r="D25" i="19"/>
  <c r="C25" i="19" s="1"/>
  <c r="D24" i="19"/>
  <c r="C24" i="19" s="1"/>
  <c r="D23" i="19"/>
  <c r="C23" i="19" s="1"/>
  <c r="D22" i="19"/>
  <c r="C22" i="19" s="1"/>
  <c r="D21" i="19"/>
  <c r="C21" i="19" s="1"/>
  <c r="D20" i="19"/>
  <c r="C20" i="19" s="1"/>
  <c r="D19" i="19"/>
  <c r="C19" i="19" s="1"/>
  <c r="D18" i="19"/>
  <c r="C18" i="19" s="1"/>
  <c r="D17" i="19"/>
  <c r="C17" i="19" s="1"/>
  <c r="D16" i="19"/>
  <c r="C16" i="19" s="1"/>
  <c r="D15" i="19"/>
  <c r="C15" i="19" s="1"/>
  <c r="D14" i="19"/>
  <c r="C14" i="19" s="1"/>
  <c r="D13" i="19"/>
  <c r="C13" i="19" s="1"/>
  <c r="D12" i="19"/>
  <c r="C12" i="19" s="1"/>
  <c r="D11" i="19"/>
  <c r="C11" i="19" s="1"/>
  <c r="D10" i="19"/>
  <c r="C10" i="19" s="1"/>
  <c r="D9" i="19"/>
  <c r="C9" i="19" s="1"/>
  <c r="D8" i="19"/>
  <c r="C8" i="19" s="1"/>
  <c r="T41" i="19"/>
  <c r="S41" i="19"/>
  <c r="R41" i="19"/>
  <c r="Q41" i="19"/>
  <c r="P41" i="19"/>
  <c r="O41" i="19"/>
  <c r="N41" i="19"/>
  <c r="M41" i="19"/>
  <c r="L41" i="19"/>
  <c r="K41" i="19"/>
  <c r="J41" i="19"/>
  <c r="H41" i="19"/>
  <c r="G41" i="19"/>
  <c r="F41" i="19"/>
  <c r="E41" i="19"/>
  <c r="D41" i="19" l="1"/>
  <c r="C41" i="19" s="1"/>
  <c r="AH34" i="19"/>
</calcChain>
</file>

<file path=xl/sharedStrings.xml><?xml version="1.0" encoding="utf-8"?>
<sst xmlns="http://schemas.openxmlformats.org/spreadsheetml/2006/main" count="57" uniqueCount="57">
  <si>
    <t>Savivaldybės administracija</t>
  </si>
  <si>
    <t>Bijotų seniūnija</t>
  </si>
  <si>
    <t>Bilionių seniūnija</t>
  </si>
  <si>
    <t>Didkiemio  seniūnija</t>
  </si>
  <si>
    <t>Kaltinėnų  seniūnija</t>
  </si>
  <si>
    <t>Kvėdarnos  seniūnija</t>
  </si>
  <si>
    <t>Laukuvos  seniūnija</t>
  </si>
  <si>
    <t>Pajūrio  seniūnija</t>
  </si>
  <si>
    <t>Palentinio  seniūnija</t>
  </si>
  <si>
    <t>Šilalės miesto seniūnija</t>
  </si>
  <si>
    <t>Šilalės kaimiškoji  seniūnija</t>
  </si>
  <si>
    <t>Traksėdžio seniūnija</t>
  </si>
  <si>
    <t>Tenenių seniūnija</t>
  </si>
  <si>
    <t>Upynos seniūnija</t>
  </si>
  <si>
    <t>Žadeikių  seniūnija</t>
  </si>
  <si>
    <t>Kultūros centras</t>
  </si>
  <si>
    <t>Viešoji biblioteka</t>
  </si>
  <si>
    <t>Šilalės Simono Gaudėšiaus gimnazija</t>
  </si>
  <si>
    <t>Šilalės r. Laukuvos Norberto Vėliaus gimnazija</t>
  </si>
  <si>
    <t>Šilalės lopšelis- darželis „Žiogelis“</t>
  </si>
  <si>
    <t>Šilalės meno mokykla</t>
  </si>
  <si>
    <t>Šilalės Vlado Statkevičiaus muziejus</t>
  </si>
  <si>
    <t xml:space="preserve">Iš viso išlaidų </t>
  </si>
  <si>
    <t>Savivaldybės priešgaisrinė tarnyba</t>
  </si>
  <si>
    <t>Šilalės rajono savivaldybės visuomenės sveikatos biuras</t>
  </si>
  <si>
    <t>Šilalės r. Kvėdarnos Kazimiero Jauniaus gimnazija</t>
  </si>
  <si>
    <t>Šilalės r. Kaltinėnų Aleksandro Stulginskio gimnazija</t>
  </si>
  <si>
    <t>Šilalės r. Pajūrio Stanislovo Biržiškio gimnazija</t>
  </si>
  <si>
    <t>biudžetinių įstaigų pajamų įmokos</t>
  </si>
  <si>
    <t xml:space="preserve"> Šilalės rajono socialinių paslaugų namai</t>
  </si>
  <si>
    <t>Šilalės  Dariaus ir  Girėno progimnazija</t>
  </si>
  <si>
    <t>Šilalės suaugusiųjų  mokykla</t>
  </si>
  <si>
    <t>Šilalės sporto mokykla</t>
  </si>
  <si>
    <t>Šilalės  švietimo pagalbos tarnyba</t>
  </si>
  <si>
    <t>Eil. Nr</t>
  </si>
  <si>
    <t>Asignavimų valdytojų pavadinimas</t>
  </si>
  <si>
    <t>valstybinėms (perduotoms savivaldybėms) funkcijoms atlikti lėšos</t>
  </si>
  <si>
    <t>Kontrolės ir audito tarnyba</t>
  </si>
  <si>
    <t>Šilalės r. Kvėdarnos darželis „Saulutė“</t>
  </si>
  <si>
    <t>ugdymo reikmių finansavimo lėšos  (Mokyklai)</t>
  </si>
  <si>
    <t>ugdymo reikmių finansavimo lėšos  (Savivaldybei)</t>
  </si>
  <si>
    <t>Biudžeto ir finansų skyrius</t>
  </si>
  <si>
    <t>mokiniams, turintiems specialiųjų ugdymosi poreikių išlaikyti lėšos</t>
  </si>
  <si>
    <t>eurais</t>
  </si>
  <si>
    <t xml:space="preserve"> kitos tikslinės dotacijos iš valstybės biudžeto lėšos </t>
  </si>
  <si>
    <t>Aplinkos apsaugos rėmimo specialiosios programos lėšos</t>
  </si>
  <si>
    <t>savivaldybės biudžeto lėšos</t>
  </si>
  <si>
    <t xml:space="preserve">Europos Sąjungos ir kitos tarptautinės finansinės paramos lėšos </t>
  </si>
  <si>
    <t xml:space="preserve">savivaldybės biudžeto lėšos </t>
  </si>
  <si>
    <t>ŠILALĖS RAJONO SAVIVALDYBĖS  2022 METŲ  BIUDŽETO ASIGNAVIMAI PAGAL ASIGNAVIMŲ VALDYTOJUS  PROJEKTAS</t>
  </si>
  <si>
    <t xml:space="preserve">Biudžeto išlaidų projektas 2022 m.  </t>
  </si>
  <si>
    <t>už žemės pardavimą lėšų likutis 2022-01-01</t>
  </si>
  <si>
    <t>kokybės krepšelio lėšos su likučio 2022-01-01</t>
  </si>
  <si>
    <t>apyvartinių lėšų likutis 2022-01-01</t>
  </si>
  <si>
    <t>biudžetinių įstaigų pajamų įmokų likutis 2022-01-01</t>
  </si>
  <si>
    <t>socialinio būsto pardavimas  lėšų likutis 2022-01-01</t>
  </si>
  <si>
    <t>už investicinius projektus lėšų likutis 2022-01-01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</si>
</sst>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1" fontId="2" fillId="0" borderId="2" xfId="0" applyNumberFormat="1" applyFont="1" applyBorder="1" applyAlignment="1">
      <alignment horizontal="center" vertical="center" textRotation="90" wrapText="1"/>
    </xf>
    <xf numFmtId="1" fontId="2" fillId="0" borderId="2" xfId="0" applyNumberFormat="1" applyFont="1" applyBorder="1" applyAlignment="1">
      <alignment horizontal="center" vertical="center" textRotation="90"/>
    </xf>
    <xf numFmtId="1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Fill="1"/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3" fillId="0" borderId="0" xfId="0" applyFont="1" applyFill="1"/>
    <xf numFmtId="0" fontId="2" fillId="0" borderId="4" xfId="0" applyFont="1" applyBorder="1" applyAlignment="1">
      <alignment horizontal="left" vertical="top" wrapText="1"/>
    </xf>
    <xf numFmtId="1" fontId="3" fillId="0" borderId="0" xfId="0" applyNumberFormat="1" applyFont="1" applyFill="1" applyAlignment="1">
      <alignment horizontal="left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textRotation="90" wrapText="1"/>
    </xf>
    <xf numFmtId="0" fontId="2" fillId="0" borderId="4" xfId="0" applyFont="1" applyFill="1" applyBorder="1"/>
    <xf numFmtId="0" fontId="2" fillId="0" borderId="4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Border="1"/>
    <xf numFmtId="1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F89"/>
  <sheetViews>
    <sheetView showZeros="0" tabSelected="1" zoomScale="75" zoomScaleNormal="100" zoomScaleSheetLayoutView="75" workbookViewId="0">
      <selection activeCell="AS27" sqref="AS27"/>
    </sheetView>
  </sheetViews>
  <sheetFormatPr defaultRowHeight="15.75" x14ac:dyDescent="0.25"/>
  <cols>
    <col min="1" max="1" width="4.42578125" style="5" customWidth="1"/>
    <col min="2" max="2" width="38.5703125" style="4" customWidth="1"/>
    <col min="3" max="3" width="12" style="12" customWidth="1"/>
    <col min="4" max="4" width="10.28515625" style="3" customWidth="1"/>
    <col min="5" max="5" width="11.42578125" style="3" hidden="1" customWidth="1"/>
    <col min="6" max="6" width="10" style="3" hidden="1" customWidth="1"/>
    <col min="7" max="7" width="10.85546875" style="3" hidden="1" customWidth="1"/>
    <col min="8" max="8" width="10.5703125" style="3" hidden="1" customWidth="1"/>
    <col min="9" max="9" width="9.42578125" style="3" hidden="1" customWidth="1"/>
    <col min="10" max="10" width="10.5703125" style="3" hidden="1" customWidth="1"/>
    <col min="11" max="11" width="9.42578125" style="3" hidden="1" customWidth="1"/>
    <col min="12" max="12" width="9.140625" style="3" hidden="1" customWidth="1"/>
    <col min="13" max="13" width="11.140625" style="3" hidden="1" customWidth="1"/>
    <col min="14" max="14" width="10" style="3" hidden="1" customWidth="1"/>
    <col min="15" max="15" width="9.140625" style="3" hidden="1" customWidth="1"/>
    <col min="16" max="18" width="9.5703125" style="3" hidden="1" customWidth="1"/>
    <col min="19" max="19" width="12.5703125" style="3" customWidth="1"/>
    <col min="20" max="20" width="10.7109375" style="3" customWidth="1"/>
    <col min="21" max="21" width="10.85546875" style="3" customWidth="1"/>
    <col min="22" max="23" width="9.7109375" style="3" hidden="1" customWidth="1"/>
    <col min="24" max="24" width="8" style="3" customWidth="1"/>
    <col min="25" max="25" width="10.5703125" style="3" customWidth="1"/>
    <col min="26" max="26" width="10.140625" style="3" customWidth="1"/>
    <col min="27" max="27" width="9.5703125" style="3" customWidth="1"/>
    <col min="28" max="28" width="10.85546875" style="3" customWidth="1"/>
    <col min="29" max="29" width="9.42578125" style="3" customWidth="1"/>
    <col min="30" max="30" width="9.85546875" style="3" customWidth="1"/>
    <col min="31" max="31" width="7.5703125" style="3" customWidth="1"/>
    <col min="32" max="32" width="9" style="3" customWidth="1"/>
    <col min="33" max="34" width="14.140625" style="3" customWidth="1"/>
    <col min="35" max="214" width="9.140625" style="3"/>
    <col min="215" max="16384" width="9.140625" style="4"/>
  </cols>
  <sheetData>
    <row r="1" spans="1:214" ht="18" customHeight="1" x14ac:dyDescent="0.25">
      <c r="A1" s="24" t="s">
        <v>49</v>
      </c>
      <c r="B1" s="25"/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214" ht="15.7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1:214" ht="15.75" customHeight="1" x14ac:dyDescent="0.25">
      <c r="C3" s="6"/>
      <c r="AF3" s="6" t="s">
        <v>43</v>
      </c>
    </row>
    <row r="4" spans="1:214" ht="22.5" hidden="1" customHeight="1" x14ac:dyDescent="0.25">
      <c r="A4" s="33" t="s">
        <v>34</v>
      </c>
      <c r="B4" s="35" t="s">
        <v>35</v>
      </c>
      <c r="C4" s="31" t="s">
        <v>50</v>
      </c>
      <c r="D4" s="28" t="s">
        <v>48</v>
      </c>
      <c r="E4" s="37"/>
      <c r="F4" s="37"/>
      <c r="G4" s="37"/>
      <c r="H4" s="37"/>
      <c r="I4" s="37"/>
      <c r="J4" s="37"/>
      <c r="K4" s="29"/>
      <c r="L4" s="29"/>
      <c r="M4" s="29"/>
      <c r="N4" s="29"/>
      <c r="O4" s="29"/>
      <c r="P4" s="29"/>
      <c r="Q4" s="29"/>
      <c r="R4" s="30"/>
      <c r="S4" s="28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30"/>
    </row>
    <row r="5" spans="1:214" ht="195.75" customHeight="1" x14ac:dyDescent="0.25">
      <c r="A5" s="34"/>
      <c r="B5" s="36"/>
      <c r="C5" s="32"/>
      <c r="D5" s="1" t="s">
        <v>46</v>
      </c>
      <c r="E5" s="16">
        <v>1</v>
      </c>
      <c r="F5" s="16">
        <v>2</v>
      </c>
      <c r="G5" s="16">
        <v>3</v>
      </c>
      <c r="H5" s="16">
        <v>4</v>
      </c>
      <c r="I5" s="16">
        <v>5</v>
      </c>
      <c r="J5" s="16">
        <v>6</v>
      </c>
      <c r="K5" s="16">
        <v>7</v>
      </c>
      <c r="L5" s="16">
        <v>8</v>
      </c>
      <c r="M5" s="16">
        <v>9</v>
      </c>
      <c r="N5" s="16">
        <v>10</v>
      </c>
      <c r="O5" s="16">
        <v>11</v>
      </c>
      <c r="P5" s="16">
        <v>12</v>
      </c>
      <c r="Q5" s="16">
        <v>13</v>
      </c>
      <c r="R5" s="16">
        <v>14</v>
      </c>
      <c r="S5" s="1" t="s">
        <v>36</v>
      </c>
      <c r="T5" s="1" t="s">
        <v>39</v>
      </c>
      <c r="U5" s="1" t="s">
        <v>40</v>
      </c>
      <c r="V5" s="1" t="s">
        <v>45</v>
      </c>
      <c r="W5" s="1" t="s">
        <v>47</v>
      </c>
      <c r="X5" s="1" t="s">
        <v>42</v>
      </c>
      <c r="Y5" s="2" t="s">
        <v>28</v>
      </c>
      <c r="Z5" s="1" t="s">
        <v>44</v>
      </c>
      <c r="AA5" s="1" t="s">
        <v>51</v>
      </c>
      <c r="AB5" s="1" t="s">
        <v>52</v>
      </c>
      <c r="AC5" s="2" t="s">
        <v>53</v>
      </c>
      <c r="AD5" s="1" t="s">
        <v>54</v>
      </c>
      <c r="AE5" s="1" t="s">
        <v>55</v>
      </c>
      <c r="AF5" s="18" t="s">
        <v>56</v>
      </c>
    </row>
    <row r="6" spans="1:214" x14ac:dyDescent="0.25">
      <c r="A6" s="8">
        <v>1</v>
      </c>
      <c r="B6" s="19" t="s">
        <v>0</v>
      </c>
      <c r="C6" s="17">
        <f>SUM(D6+S6+T6+U6+X6+Y6+Z6+AA6+AC6+AD6+AE6+AF6+V6+W6+AB6)</f>
        <v>10754500</v>
      </c>
      <c r="D6" s="15">
        <f>SUM(E6:R6)</f>
        <v>7300112</v>
      </c>
      <c r="E6" s="15">
        <v>2016644</v>
      </c>
      <c r="F6" s="15">
        <v>177678</v>
      </c>
      <c r="G6" s="15">
        <v>13000</v>
      </c>
      <c r="H6" s="15">
        <v>66494</v>
      </c>
      <c r="I6" s="15">
        <v>98500</v>
      </c>
      <c r="J6" s="15">
        <v>30000</v>
      </c>
      <c r="K6" s="15">
        <v>30630</v>
      </c>
      <c r="L6" s="15">
        <v>93870</v>
      </c>
      <c r="M6" s="15">
        <v>2019774</v>
      </c>
      <c r="N6" s="15">
        <v>412624</v>
      </c>
      <c r="O6" s="15">
        <v>260425</v>
      </c>
      <c r="P6" s="15">
        <v>305141</v>
      </c>
      <c r="Q6" s="15">
        <v>1757332</v>
      </c>
      <c r="R6" s="15">
        <v>18000</v>
      </c>
      <c r="S6" s="15">
        <v>949959</v>
      </c>
      <c r="T6" s="15"/>
      <c r="U6" s="15"/>
      <c r="V6" s="15">
        <v>0</v>
      </c>
      <c r="W6" s="15">
        <v>0</v>
      </c>
      <c r="X6" s="15"/>
      <c r="Y6" s="15">
        <v>47850</v>
      </c>
      <c r="Z6" s="15">
        <v>2232753</v>
      </c>
      <c r="AA6" s="15">
        <v>45212</v>
      </c>
      <c r="AB6" s="15"/>
      <c r="AC6" s="15"/>
      <c r="AD6" s="15">
        <v>37129</v>
      </c>
      <c r="AE6" s="15">
        <v>76223</v>
      </c>
      <c r="AF6" s="15">
        <v>65262</v>
      </c>
      <c r="AG6" s="13"/>
    </row>
    <row r="7" spans="1:214" ht="19.5" customHeight="1" x14ac:dyDescent="0.25">
      <c r="A7" s="9">
        <v>2</v>
      </c>
      <c r="B7" s="20" t="s">
        <v>37</v>
      </c>
      <c r="C7" s="17">
        <f t="shared" ref="C7:C41" si="0">SUM(D7+S7+T7+U7+X7+Y7+Z7+AA7+AC7+AD7+AE7+AF7+V7+W7+AB7)</f>
        <v>60253</v>
      </c>
      <c r="D7" s="15">
        <f>SUM(E7:R7)</f>
        <v>60253</v>
      </c>
      <c r="E7" s="15">
        <v>60253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3"/>
    </row>
    <row r="8" spans="1:214" s="10" customFormat="1" ht="19.5" customHeight="1" x14ac:dyDescent="0.25">
      <c r="A8" s="8">
        <v>3</v>
      </c>
      <c r="B8" s="21" t="s">
        <v>41</v>
      </c>
      <c r="C8" s="17">
        <f t="shared" si="0"/>
        <v>2415178</v>
      </c>
      <c r="D8" s="15">
        <f t="shared" ref="D8:D40" si="1">SUM(E8:R8)</f>
        <v>706380</v>
      </c>
      <c r="E8" s="15">
        <v>104580</v>
      </c>
      <c r="F8" s="15"/>
      <c r="G8" s="15"/>
      <c r="H8" s="15"/>
      <c r="I8" s="15">
        <v>30000</v>
      </c>
      <c r="J8" s="15"/>
      <c r="K8" s="15">
        <v>571800</v>
      </c>
      <c r="L8" s="15"/>
      <c r="M8" s="15"/>
      <c r="N8" s="15"/>
      <c r="O8" s="15"/>
      <c r="P8" s="15"/>
      <c r="Q8" s="15"/>
      <c r="R8" s="15"/>
      <c r="S8" s="15">
        <v>53600</v>
      </c>
      <c r="T8" s="15"/>
      <c r="U8" s="15">
        <v>4766</v>
      </c>
      <c r="V8" s="15"/>
      <c r="W8" s="15"/>
      <c r="X8" s="15"/>
      <c r="Y8" s="15"/>
      <c r="Z8" s="15">
        <v>254260</v>
      </c>
      <c r="AA8" s="15"/>
      <c r="AB8" s="15"/>
      <c r="AC8" s="15">
        <v>1396172</v>
      </c>
      <c r="AD8" s="15"/>
      <c r="AE8" s="15"/>
      <c r="AF8" s="15"/>
      <c r="AG8" s="14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</row>
    <row r="9" spans="1:214" x14ac:dyDescent="0.25">
      <c r="A9" s="9">
        <v>4</v>
      </c>
      <c r="B9" s="22" t="s">
        <v>1</v>
      </c>
      <c r="C9" s="17">
        <f t="shared" si="0"/>
        <v>224425</v>
      </c>
      <c r="D9" s="15">
        <f t="shared" si="1"/>
        <v>198098</v>
      </c>
      <c r="E9" s="15">
        <v>83752</v>
      </c>
      <c r="F9" s="15"/>
      <c r="G9" s="15"/>
      <c r="H9" s="15"/>
      <c r="I9" s="15">
        <v>38886</v>
      </c>
      <c r="J9" s="15">
        <v>500</v>
      </c>
      <c r="K9" s="15"/>
      <c r="L9" s="15"/>
      <c r="M9" s="15">
        <v>22184</v>
      </c>
      <c r="N9" s="15"/>
      <c r="O9" s="15">
        <v>52776</v>
      </c>
      <c r="P9" s="15"/>
      <c r="Q9" s="15"/>
      <c r="R9" s="15"/>
      <c r="S9" s="15">
        <v>25395</v>
      </c>
      <c r="T9" s="15"/>
      <c r="U9" s="15"/>
      <c r="V9" s="15"/>
      <c r="W9" s="15"/>
      <c r="X9" s="15"/>
      <c r="Y9" s="15">
        <v>100</v>
      </c>
      <c r="Z9" s="15"/>
      <c r="AA9" s="15"/>
      <c r="AB9" s="15"/>
      <c r="AC9" s="15"/>
      <c r="AD9" s="15">
        <v>832</v>
      </c>
      <c r="AE9" s="15"/>
      <c r="AF9" s="15"/>
      <c r="AG9" s="13"/>
    </row>
    <row r="10" spans="1:214" x14ac:dyDescent="0.25">
      <c r="A10" s="9">
        <v>5</v>
      </c>
      <c r="B10" s="20" t="s">
        <v>2</v>
      </c>
      <c r="C10" s="17">
        <f t="shared" si="0"/>
        <v>71290</v>
      </c>
      <c r="D10" s="15">
        <f t="shared" si="1"/>
        <v>68252</v>
      </c>
      <c r="E10" s="15">
        <v>60852</v>
      </c>
      <c r="F10" s="15"/>
      <c r="G10" s="15"/>
      <c r="H10" s="15"/>
      <c r="I10" s="15">
        <v>2000</v>
      </c>
      <c r="J10" s="15">
        <v>300</v>
      </c>
      <c r="K10" s="15"/>
      <c r="L10" s="15"/>
      <c r="M10" s="15">
        <v>700</v>
      </c>
      <c r="N10" s="15"/>
      <c r="O10" s="15">
        <v>4400</v>
      </c>
      <c r="P10" s="15"/>
      <c r="Q10" s="15"/>
      <c r="R10" s="15"/>
      <c r="S10" s="15">
        <v>3038</v>
      </c>
      <c r="T10" s="15"/>
      <c r="U10" s="15"/>
      <c r="V10" s="15"/>
      <c r="W10" s="15"/>
      <c r="X10" s="15"/>
      <c r="Y10" s="15">
        <v>0</v>
      </c>
      <c r="Z10" s="15"/>
      <c r="AA10" s="15"/>
      <c r="AB10" s="15"/>
      <c r="AC10" s="15"/>
      <c r="AD10" s="15"/>
      <c r="AE10" s="15"/>
      <c r="AF10" s="15"/>
      <c r="AG10" s="13"/>
    </row>
    <row r="11" spans="1:214" x14ac:dyDescent="0.25">
      <c r="A11" s="9">
        <v>6</v>
      </c>
      <c r="B11" s="22" t="s">
        <v>3</v>
      </c>
      <c r="C11" s="17">
        <f t="shared" si="0"/>
        <v>70396</v>
      </c>
      <c r="D11" s="15">
        <f t="shared" si="1"/>
        <v>67980</v>
      </c>
      <c r="E11" s="15">
        <v>44863</v>
      </c>
      <c r="F11" s="15"/>
      <c r="G11" s="15"/>
      <c r="H11" s="15"/>
      <c r="I11" s="15">
        <v>2000</v>
      </c>
      <c r="J11" s="15">
        <v>300</v>
      </c>
      <c r="K11" s="15"/>
      <c r="L11" s="15"/>
      <c r="M11" s="15">
        <v>900</v>
      </c>
      <c r="N11" s="15"/>
      <c r="O11" s="15">
        <v>19917</v>
      </c>
      <c r="P11" s="15"/>
      <c r="Q11" s="15"/>
      <c r="R11" s="15"/>
      <c r="S11" s="15">
        <v>2234</v>
      </c>
      <c r="T11" s="15"/>
      <c r="U11" s="15"/>
      <c r="V11" s="15"/>
      <c r="W11" s="15"/>
      <c r="X11" s="15"/>
      <c r="Y11" s="15">
        <v>100</v>
      </c>
      <c r="Z11" s="15"/>
      <c r="AA11" s="15"/>
      <c r="AB11" s="15"/>
      <c r="AC11" s="15"/>
      <c r="AD11" s="15">
        <v>82</v>
      </c>
      <c r="AE11" s="15"/>
      <c r="AF11" s="15"/>
      <c r="AG11" s="13"/>
    </row>
    <row r="12" spans="1:214" x14ac:dyDescent="0.25">
      <c r="A12" s="9">
        <v>7</v>
      </c>
      <c r="B12" s="22" t="s">
        <v>4</v>
      </c>
      <c r="C12" s="17">
        <f t="shared" si="0"/>
        <v>292947</v>
      </c>
      <c r="D12" s="15">
        <f t="shared" si="1"/>
        <v>250306</v>
      </c>
      <c r="E12" s="15">
        <v>113238</v>
      </c>
      <c r="F12" s="15"/>
      <c r="G12" s="15"/>
      <c r="H12" s="15"/>
      <c r="I12" s="15">
        <v>15600</v>
      </c>
      <c r="J12" s="15">
        <v>800</v>
      </c>
      <c r="K12" s="15"/>
      <c r="L12" s="15"/>
      <c r="M12" s="15">
        <v>23644</v>
      </c>
      <c r="N12" s="15"/>
      <c r="O12" s="15">
        <v>97024</v>
      </c>
      <c r="P12" s="15"/>
      <c r="Q12" s="15"/>
      <c r="R12" s="15"/>
      <c r="S12" s="15">
        <v>36204</v>
      </c>
      <c r="T12" s="15"/>
      <c r="U12" s="15"/>
      <c r="V12" s="15"/>
      <c r="W12" s="15"/>
      <c r="X12" s="15"/>
      <c r="Y12" s="15">
        <v>1000</v>
      </c>
      <c r="Z12" s="15"/>
      <c r="AA12" s="15"/>
      <c r="AB12" s="15"/>
      <c r="AC12" s="15"/>
      <c r="AD12" s="15">
        <v>5437</v>
      </c>
      <c r="AE12" s="15"/>
      <c r="AF12" s="15"/>
      <c r="AG12" s="13"/>
    </row>
    <row r="13" spans="1:214" x14ac:dyDescent="0.25">
      <c r="A13" s="9">
        <v>8</v>
      </c>
      <c r="B13" s="22" t="s">
        <v>5</v>
      </c>
      <c r="C13" s="17">
        <f t="shared" si="0"/>
        <v>318608</v>
      </c>
      <c r="D13" s="15">
        <f t="shared" si="1"/>
        <v>282179</v>
      </c>
      <c r="E13" s="15">
        <v>90256</v>
      </c>
      <c r="F13" s="15"/>
      <c r="G13" s="15"/>
      <c r="H13" s="15"/>
      <c r="I13" s="15">
        <v>30000</v>
      </c>
      <c r="J13" s="15">
        <v>800</v>
      </c>
      <c r="K13" s="15"/>
      <c r="L13" s="15"/>
      <c r="M13" s="15">
        <v>20663</v>
      </c>
      <c r="N13" s="15"/>
      <c r="O13" s="15">
        <v>140460</v>
      </c>
      <c r="P13" s="15"/>
      <c r="Q13" s="15"/>
      <c r="R13" s="15"/>
      <c r="S13" s="15">
        <v>33255</v>
      </c>
      <c r="T13" s="15"/>
      <c r="U13" s="15"/>
      <c r="V13" s="15"/>
      <c r="W13" s="15"/>
      <c r="X13" s="15"/>
      <c r="Y13" s="15">
        <v>2000</v>
      </c>
      <c r="Z13" s="15"/>
      <c r="AA13" s="15"/>
      <c r="AB13" s="15"/>
      <c r="AC13" s="15"/>
      <c r="AD13" s="15">
        <v>1174</v>
      </c>
      <c r="AE13" s="15"/>
      <c r="AF13" s="15"/>
      <c r="AG13" s="13"/>
    </row>
    <row r="14" spans="1:214" x14ac:dyDescent="0.25">
      <c r="A14" s="9">
        <v>9</v>
      </c>
      <c r="B14" s="22" t="s">
        <v>6</v>
      </c>
      <c r="C14" s="17">
        <f t="shared" si="0"/>
        <v>341948</v>
      </c>
      <c r="D14" s="15">
        <f t="shared" si="1"/>
        <v>302412</v>
      </c>
      <c r="E14" s="15">
        <v>128741</v>
      </c>
      <c r="F14" s="15"/>
      <c r="G14" s="15"/>
      <c r="H14" s="15"/>
      <c r="I14" s="15">
        <v>40906</v>
      </c>
      <c r="J14" s="15">
        <v>800</v>
      </c>
      <c r="K14" s="15"/>
      <c r="L14" s="15"/>
      <c r="M14" s="15">
        <v>22114</v>
      </c>
      <c r="N14" s="15"/>
      <c r="O14" s="15">
        <v>109851</v>
      </c>
      <c r="P14" s="15"/>
      <c r="Q14" s="15"/>
      <c r="R14" s="15"/>
      <c r="S14" s="15">
        <v>35575</v>
      </c>
      <c r="T14" s="15"/>
      <c r="U14" s="15"/>
      <c r="V14" s="15"/>
      <c r="W14" s="15"/>
      <c r="X14" s="15"/>
      <c r="Y14" s="15">
        <v>2000</v>
      </c>
      <c r="Z14" s="15"/>
      <c r="AA14" s="15"/>
      <c r="AB14" s="15"/>
      <c r="AC14" s="15"/>
      <c r="AD14" s="15">
        <v>1961</v>
      </c>
      <c r="AE14" s="15"/>
      <c r="AF14" s="15"/>
      <c r="AG14" s="13"/>
    </row>
    <row r="15" spans="1:214" x14ac:dyDescent="0.25">
      <c r="A15" s="9">
        <v>10</v>
      </c>
      <c r="B15" s="22" t="s">
        <v>7</v>
      </c>
      <c r="C15" s="17">
        <f t="shared" si="0"/>
        <v>202941</v>
      </c>
      <c r="D15" s="15">
        <f t="shared" si="1"/>
        <v>172960</v>
      </c>
      <c r="E15" s="15">
        <v>90795</v>
      </c>
      <c r="F15" s="15"/>
      <c r="G15" s="15"/>
      <c r="H15" s="15"/>
      <c r="I15" s="15">
        <v>18151</v>
      </c>
      <c r="J15" s="15">
        <v>800</v>
      </c>
      <c r="K15" s="15"/>
      <c r="L15" s="15"/>
      <c r="M15" s="15">
        <v>21413</v>
      </c>
      <c r="N15" s="15"/>
      <c r="O15" s="15">
        <v>41801</v>
      </c>
      <c r="P15" s="15"/>
      <c r="Q15" s="15"/>
      <c r="R15" s="15"/>
      <c r="S15" s="15">
        <v>27424</v>
      </c>
      <c r="T15" s="15"/>
      <c r="U15" s="15"/>
      <c r="V15" s="15"/>
      <c r="W15" s="15"/>
      <c r="X15" s="15"/>
      <c r="Y15" s="15">
        <v>2500</v>
      </c>
      <c r="Z15" s="15"/>
      <c r="AA15" s="15"/>
      <c r="AB15" s="15"/>
      <c r="AC15" s="15"/>
      <c r="AD15" s="15">
        <v>57</v>
      </c>
      <c r="AE15" s="15"/>
      <c r="AF15" s="15"/>
      <c r="AG15" s="13"/>
    </row>
    <row r="16" spans="1:214" x14ac:dyDescent="0.25">
      <c r="A16" s="9">
        <v>11</v>
      </c>
      <c r="B16" s="22" t="s">
        <v>8</v>
      </c>
      <c r="C16" s="17">
        <f t="shared" si="0"/>
        <v>66399</v>
      </c>
      <c r="D16" s="15">
        <f t="shared" si="1"/>
        <v>61811</v>
      </c>
      <c r="E16" s="15">
        <v>56715</v>
      </c>
      <c r="F16" s="15"/>
      <c r="G16" s="15"/>
      <c r="H16" s="15"/>
      <c r="I16" s="15">
        <v>1500</v>
      </c>
      <c r="J16" s="15">
        <v>300</v>
      </c>
      <c r="K16" s="15"/>
      <c r="L16" s="15"/>
      <c r="M16" s="15">
        <v>1096</v>
      </c>
      <c r="N16" s="15"/>
      <c r="O16" s="15">
        <v>2200</v>
      </c>
      <c r="P16" s="15"/>
      <c r="Q16" s="15"/>
      <c r="R16" s="15"/>
      <c r="S16" s="15">
        <v>1989</v>
      </c>
      <c r="T16" s="15"/>
      <c r="U16" s="15"/>
      <c r="V16" s="15"/>
      <c r="W16" s="15"/>
      <c r="X16" s="15"/>
      <c r="Y16" s="15">
        <v>500</v>
      </c>
      <c r="Z16" s="15"/>
      <c r="AA16" s="15"/>
      <c r="AB16" s="15"/>
      <c r="AC16" s="15"/>
      <c r="AD16" s="15">
        <v>2099</v>
      </c>
      <c r="AE16" s="15"/>
      <c r="AF16" s="15"/>
      <c r="AG16" s="13"/>
    </row>
    <row r="17" spans="1:39" x14ac:dyDescent="0.25">
      <c r="A17" s="9">
        <v>12</v>
      </c>
      <c r="B17" s="22" t="s">
        <v>9</v>
      </c>
      <c r="C17" s="17">
        <f t="shared" si="0"/>
        <v>458504</v>
      </c>
      <c r="D17" s="15">
        <f t="shared" si="1"/>
        <v>457879</v>
      </c>
      <c r="E17" s="15">
        <v>55132</v>
      </c>
      <c r="F17" s="15"/>
      <c r="G17" s="15"/>
      <c r="H17" s="15"/>
      <c r="I17" s="15">
        <v>30000</v>
      </c>
      <c r="J17" s="15">
        <v>1500</v>
      </c>
      <c r="K17" s="15"/>
      <c r="L17" s="15"/>
      <c r="M17" s="15"/>
      <c r="N17" s="15"/>
      <c r="O17" s="15">
        <v>371247</v>
      </c>
      <c r="P17" s="15"/>
      <c r="Q17" s="15"/>
      <c r="R17" s="15"/>
      <c r="S17" s="15">
        <v>625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3"/>
    </row>
    <row r="18" spans="1:39" x14ac:dyDescent="0.25">
      <c r="A18" s="9">
        <v>13</v>
      </c>
      <c r="B18" s="22" t="s">
        <v>10</v>
      </c>
      <c r="C18" s="17">
        <f t="shared" si="0"/>
        <v>203236</v>
      </c>
      <c r="D18" s="15">
        <f t="shared" si="1"/>
        <v>168328</v>
      </c>
      <c r="E18" s="15">
        <v>73735</v>
      </c>
      <c r="F18" s="15"/>
      <c r="G18" s="15"/>
      <c r="H18" s="15"/>
      <c r="I18" s="15">
        <v>22498</v>
      </c>
      <c r="J18" s="15">
        <v>800</v>
      </c>
      <c r="K18" s="15"/>
      <c r="L18" s="15"/>
      <c r="M18" s="15">
        <v>22213</v>
      </c>
      <c r="N18" s="15"/>
      <c r="O18" s="15">
        <v>49082</v>
      </c>
      <c r="P18" s="15"/>
      <c r="Q18" s="15"/>
      <c r="R18" s="15"/>
      <c r="S18" s="15">
        <v>28365</v>
      </c>
      <c r="T18" s="15"/>
      <c r="U18" s="15"/>
      <c r="V18" s="15"/>
      <c r="W18" s="15"/>
      <c r="X18" s="15"/>
      <c r="Y18" s="15">
        <v>400</v>
      </c>
      <c r="Z18" s="15"/>
      <c r="AA18" s="15"/>
      <c r="AB18" s="15"/>
      <c r="AC18" s="15"/>
      <c r="AD18" s="15">
        <v>6143</v>
      </c>
      <c r="AE18" s="15"/>
      <c r="AF18" s="15"/>
      <c r="AG18" s="13"/>
    </row>
    <row r="19" spans="1:39" x14ac:dyDescent="0.25">
      <c r="A19" s="9">
        <v>14</v>
      </c>
      <c r="B19" s="22" t="s">
        <v>11</v>
      </c>
      <c r="C19" s="17">
        <f t="shared" si="0"/>
        <v>161573</v>
      </c>
      <c r="D19" s="15">
        <f t="shared" si="1"/>
        <v>133092</v>
      </c>
      <c r="E19" s="15">
        <v>52911</v>
      </c>
      <c r="F19" s="15"/>
      <c r="G19" s="15"/>
      <c r="H19" s="15"/>
      <c r="I19" s="15">
        <v>21379</v>
      </c>
      <c r="J19" s="15">
        <v>500</v>
      </c>
      <c r="K19" s="15"/>
      <c r="L19" s="15"/>
      <c r="M19" s="15">
        <v>20463</v>
      </c>
      <c r="N19" s="15"/>
      <c r="O19" s="15">
        <v>37839</v>
      </c>
      <c r="P19" s="15"/>
      <c r="Q19" s="15"/>
      <c r="R19" s="15"/>
      <c r="S19" s="15">
        <v>28131</v>
      </c>
      <c r="T19" s="15"/>
      <c r="U19" s="15"/>
      <c r="V19" s="15"/>
      <c r="W19" s="15"/>
      <c r="X19" s="15"/>
      <c r="Y19" s="15">
        <v>350</v>
      </c>
      <c r="Z19" s="15"/>
      <c r="AA19" s="15"/>
      <c r="AB19" s="15"/>
      <c r="AC19" s="15"/>
      <c r="AD19" s="15"/>
      <c r="AE19" s="15"/>
      <c r="AF19" s="15"/>
      <c r="AG19" s="13"/>
    </row>
    <row r="20" spans="1:39" x14ac:dyDescent="0.25">
      <c r="A20" s="9">
        <v>15</v>
      </c>
      <c r="B20" s="22" t="s">
        <v>12</v>
      </c>
      <c r="C20" s="17">
        <f t="shared" si="0"/>
        <v>76783</v>
      </c>
      <c r="D20" s="15">
        <f t="shared" si="1"/>
        <v>72415</v>
      </c>
      <c r="E20" s="15">
        <v>42785</v>
      </c>
      <c r="F20" s="15"/>
      <c r="G20" s="15"/>
      <c r="H20" s="15"/>
      <c r="I20" s="15">
        <v>2500</v>
      </c>
      <c r="J20" s="15">
        <v>300</v>
      </c>
      <c r="K20" s="15"/>
      <c r="L20" s="15"/>
      <c r="M20" s="15">
        <v>300</v>
      </c>
      <c r="N20" s="15"/>
      <c r="O20" s="15">
        <v>26530</v>
      </c>
      <c r="P20" s="15"/>
      <c r="Q20" s="15"/>
      <c r="R20" s="15"/>
      <c r="S20" s="15">
        <v>3868</v>
      </c>
      <c r="T20" s="15"/>
      <c r="U20" s="15"/>
      <c r="V20" s="15"/>
      <c r="W20" s="15"/>
      <c r="X20" s="15"/>
      <c r="Y20" s="15">
        <v>500</v>
      </c>
      <c r="Z20" s="15"/>
      <c r="AA20" s="15"/>
      <c r="AB20" s="15"/>
      <c r="AC20" s="15"/>
      <c r="AD20" s="15"/>
      <c r="AE20" s="15"/>
      <c r="AF20" s="15"/>
      <c r="AG20" s="13"/>
    </row>
    <row r="21" spans="1:39" x14ac:dyDescent="0.25">
      <c r="A21" s="9">
        <v>16</v>
      </c>
      <c r="B21" s="22" t="s">
        <v>13</v>
      </c>
      <c r="C21" s="17">
        <f t="shared" si="0"/>
        <v>178519</v>
      </c>
      <c r="D21" s="15">
        <f t="shared" si="1"/>
        <v>148253</v>
      </c>
      <c r="E21" s="15">
        <v>69804</v>
      </c>
      <c r="F21" s="15"/>
      <c r="G21" s="15"/>
      <c r="H21" s="15"/>
      <c r="I21" s="15">
        <v>11486</v>
      </c>
      <c r="J21" s="15">
        <v>500</v>
      </c>
      <c r="K21" s="15"/>
      <c r="L21" s="15"/>
      <c r="M21" s="15">
        <v>21618</v>
      </c>
      <c r="N21" s="15"/>
      <c r="O21" s="15">
        <v>44845</v>
      </c>
      <c r="P21" s="15"/>
      <c r="Q21" s="15"/>
      <c r="R21" s="15"/>
      <c r="S21" s="15">
        <v>28139</v>
      </c>
      <c r="T21" s="15"/>
      <c r="U21" s="15"/>
      <c r="V21" s="15"/>
      <c r="W21" s="15"/>
      <c r="X21" s="15"/>
      <c r="Y21" s="15">
        <v>500</v>
      </c>
      <c r="Z21" s="15"/>
      <c r="AA21" s="15"/>
      <c r="AB21" s="15"/>
      <c r="AC21" s="15"/>
      <c r="AD21" s="15">
        <v>1627</v>
      </c>
      <c r="AE21" s="15"/>
      <c r="AF21" s="15"/>
      <c r="AG21" s="13"/>
    </row>
    <row r="22" spans="1:39" x14ac:dyDescent="0.25">
      <c r="A22" s="9">
        <v>17</v>
      </c>
      <c r="B22" s="22" t="s">
        <v>14</v>
      </c>
      <c r="C22" s="17">
        <f t="shared" si="0"/>
        <v>78616</v>
      </c>
      <c r="D22" s="15">
        <f t="shared" si="1"/>
        <v>73964</v>
      </c>
      <c r="E22" s="15">
        <v>58964</v>
      </c>
      <c r="F22" s="15"/>
      <c r="G22" s="15"/>
      <c r="H22" s="15"/>
      <c r="I22" s="15">
        <v>2000</v>
      </c>
      <c r="J22" s="15">
        <v>300</v>
      </c>
      <c r="K22" s="15"/>
      <c r="L22" s="15"/>
      <c r="M22" s="15">
        <v>3000</v>
      </c>
      <c r="N22" s="15"/>
      <c r="O22" s="15">
        <v>9700</v>
      </c>
      <c r="P22" s="15"/>
      <c r="Q22" s="15"/>
      <c r="R22" s="15"/>
      <c r="S22" s="15">
        <v>3785</v>
      </c>
      <c r="T22" s="15"/>
      <c r="U22" s="15"/>
      <c r="V22" s="15"/>
      <c r="W22" s="15"/>
      <c r="X22" s="15"/>
      <c r="Y22" s="15">
        <v>500</v>
      </c>
      <c r="Z22" s="15"/>
      <c r="AA22" s="15"/>
      <c r="AB22" s="15"/>
      <c r="AC22" s="15"/>
      <c r="AD22" s="15">
        <v>367</v>
      </c>
      <c r="AE22" s="15"/>
      <c r="AF22" s="15"/>
      <c r="AG22" s="13"/>
      <c r="AM22"/>
    </row>
    <row r="23" spans="1:39" x14ac:dyDescent="0.25">
      <c r="A23" s="9">
        <v>18</v>
      </c>
      <c r="B23" s="22" t="s">
        <v>15</v>
      </c>
      <c r="C23" s="17">
        <f t="shared" si="0"/>
        <v>882800</v>
      </c>
      <c r="D23" s="15">
        <f t="shared" si="1"/>
        <v>862800</v>
      </c>
      <c r="E23" s="15"/>
      <c r="F23" s="15"/>
      <c r="G23" s="15"/>
      <c r="H23" s="15"/>
      <c r="I23" s="15">
        <v>862800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>
        <v>20000</v>
      </c>
      <c r="Z23" s="15"/>
      <c r="AA23" s="15"/>
      <c r="AB23" s="15"/>
      <c r="AC23" s="15"/>
      <c r="AD23" s="15"/>
      <c r="AE23" s="15"/>
      <c r="AF23" s="15"/>
      <c r="AG23" s="13"/>
    </row>
    <row r="24" spans="1:39" x14ac:dyDescent="0.25">
      <c r="A24" s="9">
        <v>19</v>
      </c>
      <c r="B24" s="22" t="s">
        <v>21</v>
      </c>
      <c r="C24" s="17">
        <f t="shared" si="0"/>
        <v>194076</v>
      </c>
      <c r="D24" s="15">
        <f t="shared" si="1"/>
        <v>178992</v>
      </c>
      <c r="E24" s="15"/>
      <c r="F24" s="15"/>
      <c r="G24" s="15"/>
      <c r="H24" s="15"/>
      <c r="I24" s="15">
        <v>178992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>
        <v>7300</v>
      </c>
      <c r="Z24" s="15"/>
      <c r="AA24" s="15"/>
      <c r="AB24" s="15"/>
      <c r="AC24" s="15"/>
      <c r="AD24" s="15">
        <v>7784</v>
      </c>
      <c r="AE24" s="15"/>
      <c r="AF24" s="15"/>
      <c r="AG24" s="13"/>
    </row>
    <row r="25" spans="1:39" x14ac:dyDescent="0.25">
      <c r="A25" s="9">
        <v>20</v>
      </c>
      <c r="B25" s="22" t="s">
        <v>16</v>
      </c>
      <c r="C25" s="17">
        <f t="shared" si="0"/>
        <v>716401</v>
      </c>
      <c r="D25" s="15">
        <f t="shared" si="1"/>
        <v>686833</v>
      </c>
      <c r="E25" s="15"/>
      <c r="F25" s="15"/>
      <c r="G25" s="15"/>
      <c r="H25" s="15"/>
      <c r="I25" s="15">
        <v>686833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>
        <v>3000</v>
      </c>
      <c r="Z25" s="15">
        <v>26568</v>
      </c>
      <c r="AA25" s="15"/>
      <c r="AB25" s="15"/>
      <c r="AC25" s="15"/>
      <c r="AD25" s="15"/>
      <c r="AE25" s="15"/>
      <c r="AF25" s="15"/>
      <c r="AG25" s="13"/>
    </row>
    <row r="26" spans="1:39" ht="18.75" customHeight="1" x14ac:dyDescent="0.25">
      <c r="A26" s="9">
        <v>21</v>
      </c>
      <c r="B26" s="22" t="s">
        <v>23</v>
      </c>
      <c r="C26" s="17">
        <f t="shared" si="0"/>
        <v>675400</v>
      </c>
      <c r="D26" s="15">
        <f t="shared" si="1"/>
        <v>3000</v>
      </c>
      <c r="E26" s="15"/>
      <c r="F26" s="15"/>
      <c r="G26" s="15"/>
      <c r="H26" s="15"/>
      <c r="I26" s="15"/>
      <c r="J26" s="15"/>
      <c r="K26" s="15"/>
      <c r="L26" s="15">
        <v>3000</v>
      </c>
      <c r="M26" s="15"/>
      <c r="N26" s="15"/>
      <c r="O26" s="15"/>
      <c r="P26" s="15"/>
      <c r="Q26" s="15"/>
      <c r="R26" s="15"/>
      <c r="S26" s="15">
        <v>672400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3"/>
    </row>
    <row r="27" spans="1:39" ht="31.5" x14ac:dyDescent="0.25">
      <c r="A27" s="9">
        <v>22</v>
      </c>
      <c r="B27" s="20" t="s">
        <v>24</v>
      </c>
      <c r="C27" s="17">
        <f t="shared" si="0"/>
        <v>312400</v>
      </c>
      <c r="D27" s="15">
        <f t="shared" si="1"/>
        <v>28400</v>
      </c>
      <c r="E27" s="15"/>
      <c r="F27" s="15"/>
      <c r="G27" s="15"/>
      <c r="H27" s="15">
        <v>28400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>
        <v>278000</v>
      </c>
      <c r="T27" s="15"/>
      <c r="U27" s="15"/>
      <c r="V27" s="15"/>
      <c r="W27" s="15"/>
      <c r="X27" s="15"/>
      <c r="Y27" s="15">
        <v>6000</v>
      </c>
      <c r="Z27" s="15"/>
      <c r="AA27" s="15"/>
      <c r="AB27" s="15"/>
      <c r="AC27" s="15"/>
      <c r="AD27" s="15"/>
      <c r="AE27" s="15"/>
      <c r="AF27" s="15"/>
      <c r="AG27" s="13"/>
    </row>
    <row r="28" spans="1:39" ht="15.75" customHeight="1" x14ac:dyDescent="0.25">
      <c r="A28" s="9">
        <v>23</v>
      </c>
      <c r="B28" s="20" t="s">
        <v>29</v>
      </c>
      <c r="C28" s="17">
        <f t="shared" si="0"/>
        <v>2537230</v>
      </c>
      <c r="D28" s="15">
        <f t="shared" si="1"/>
        <v>1783786</v>
      </c>
      <c r="E28" s="15"/>
      <c r="F28" s="15"/>
      <c r="G28" s="15"/>
      <c r="H28" s="15"/>
      <c r="I28" s="15"/>
      <c r="J28" s="15"/>
      <c r="K28" s="15"/>
      <c r="L28" s="15"/>
      <c r="M28" s="15">
        <v>1783786</v>
      </c>
      <c r="N28" s="15"/>
      <c r="O28" s="15"/>
      <c r="P28" s="15"/>
      <c r="Q28" s="15"/>
      <c r="R28" s="15"/>
      <c r="S28" s="15">
        <v>548400</v>
      </c>
      <c r="T28" s="15"/>
      <c r="U28" s="15"/>
      <c r="V28" s="15"/>
      <c r="W28" s="15"/>
      <c r="X28" s="15"/>
      <c r="Y28" s="15">
        <v>45000</v>
      </c>
      <c r="Z28" s="15">
        <v>133986</v>
      </c>
      <c r="AA28" s="15"/>
      <c r="AB28" s="15"/>
      <c r="AC28" s="15"/>
      <c r="AD28" s="15">
        <v>26058</v>
      </c>
      <c r="AE28" s="15"/>
      <c r="AF28" s="15"/>
      <c r="AG28" s="13"/>
    </row>
    <row r="29" spans="1:39" ht="24.75" customHeight="1" x14ac:dyDescent="0.25">
      <c r="A29" s="9">
        <v>24</v>
      </c>
      <c r="B29" s="22" t="s">
        <v>17</v>
      </c>
      <c r="C29" s="17">
        <f t="shared" si="0"/>
        <v>1476420</v>
      </c>
      <c r="D29" s="15">
        <f t="shared" si="1"/>
        <v>417678</v>
      </c>
      <c r="E29" s="15"/>
      <c r="F29" s="15"/>
      <c r="G29" s="15"/>
      <c r="H29" s="15"/>
      <c r="I29" s="15"/>
      <c r="J29" s="15"/>
      <c r="K29" s="15">
        <v>417678</v>
      </c>
      <c r="L29" s="15"/>
      <c r="M29" s="15"/>
      <c r="N29" s="15"/>
      <c r="O29" s="15"/>
      <c r="P29" s="15"/>
      <c r="Q29" s="15"/>
      <c r="R29" s="15"/>
      <c r="S29" s="15">
        <v>32240</v>
      </c>
      <c r="T29" s="15">
        <v>764293</v>
      </c>
      <c r="U29" s="15">
        <v>188671</v>
      </c>
      <c r="V29" s="15"/>
      <c r="W29" s="15"/>
      <c r="X29" s="15"/>
      <c r="Y29" s="15">
        <v>23500</v>
      </c>
      <c r="Z29" s="15">
        <v>50038</v>
      </c>
      <c r="AA29" s="15"/>
      <c r="AB29" s="15"/>
      <c r="AC29" s="15"/>
      <c r="AD29" s="15"/>
      <c r="AE29" s="15"/>
      <c r="AF29" s="15"/>
      <c r="AG29" s="13"/>
    </row>
    <row r="30" spans="1:39" ht="37.5" customHeight="1" x14ac:dyDescent="0.25">
      <c r="A30" s="9">
        <v>25</v>
      </c>
      <c r="B30" s="20" t="s">
        <v>18</v>
      </c>
      <c r="C30" s="17">
        <f t="shared" si="0"/>
        <v>1334704</v>
      </c>
      <c r="D30" s="15">
        <f t="shared" si="1"/>
        <v>431294</v>
      </c>
      <c r="E30" s="15"/>
      <c r="F30" s="15"/>
      <c r="G30" s="15"/>
      <c r="H30" s="15"/>
      <c r="I30" s="15"/>
      <c r="J30" s="15"/>
      <c r="K30" s="15">
        <v>431294</v>
      </c>
      <c r="L30" s="15"/>
      <c r="M30" s="15"/>
      <c r="N30" s="15"/>
      <c r="O30" s="15"/>
      <c r="P30" s="15"/>
      <c r="Q30" s="15"/>
      <c r="R30" s="15"/>
      <c r="S30" s="15">
        <v>46800</v>
      </c>
      <c r="T30" s="15">
        <v>656814</v>
      </c>
      <c r="U30" s="15">
        <v>173382</v>
      </c>
      <c r="V30" s="15"/>
      <c r="W30" s="15"/>
      <c r="X30" s="15"/>
      <c r="Y30" s="15">
        <v>25300</v>
      </c>
      <c r="Z30" s="15"/>
      <c r="AA30" s="15"/>
      <c r="AB30" s="15"/>
      <c r="AC30" s="15"/>
      <c r="AD30" s="15">
        <v>1114</v>
      </c>
      <c r="AE30" s="15"/>
      <c r="AF30" s="15"/>
      <c r="AG30" s="13"/>
    </row>
    <row r="31" spans="1:39" ht="33" customHeight="1" x14ac:dyDescent="0.25">
      <c r="A31" s="9">
        <v>26</v>
      </c>
      <c r="B31" s="11" t="s">
        <v>26</v>
      </c>
      <c r="C31" s="17">
        <f t="shared" si="0"/>
        <v>1114144</v>
      </c>
      <c r="D31" s="15">
        <f t="shared" si="1"/>
        <v>400167</v>
      </c>
      <c r="E31" s="15"/>
      <c r="F31" s="15"/>
      <c r="G31" s="15"/>
      <c r="H31" s="15"/>
      <c r="I31" s="15"/>
      <c r="J31" s="15"/>
      <c r="K31" s="15">
        <v>400167</v>
      </c>
      <c r="L31" s="15"/>
      <c r="M31" s="15"/>
      <c r="N31" s="15"/>
      <c r="O31" s="15"/>
      <c r="P31" s="15"/>
      <c r="Q31" s="15"/>
      <c r="R31" s="15"/>
      <c r="S31" s="15">
        <v>46800</v>
      </c>
      <c r="T31" s="15">
        <v>503421</v>
      </c>
      <c r="U31" s="15">
        <v>130832</v>
      </c>
      <c r="V31" s="15"/>
      <c r="W31" s="15"/>
      <c r="X31" s="15"/>
      <c r="Y31" s="15">
        <v>18100</v>
      </c>
      <c r="Z31" s="15"/>
      <c r="AA31" s="15"/>
      <c r="AB31" s="15">
        <v>14824</v>
      </c>
      <c r="AC31" s="15"/>
      <c r="AD31" s="15"/>
      <c r="AE31" s="15"/>
      <c r="AF31" s="15"/>
      <c r="AG31" s="13"/>
    </row>
    <row r="32" spans="1:39" ht="34.5" customHeight="1" x14ac:dyDescent="0.25">
      <c r="A32" s="9">
        <v>27</v>
      </c>
      <c r="B32" s="11" t="s">
        <v>25</v>
      </c>
      <c r="C32" s="17">
        <f t="shared" si="0"/>
        <v>1541385</v>
      </c>
      <c r="D32" s="15">
        <f t="shared" si="1"/>
        <v>408187</v>
      </c>
      <c r="E32" s="15"/>
      <c r="F32" s="15"/>
      <c r="G32" s="15"/>
      <c r="H32" s="15"/>
      <c r="I32" s="15"/>
      <c r="J32" s="15"/>
      <c r="K32" s="15">
        <v>408187</v>
      </c>
      <c r="L32" s="15"/>
      <c r="M32" s="15"/>
      <c r="N32" s="15"/>
      <c r="O32" s="15"/>
      <c r="P32" s="15"/>
      <c r="Q32" s="15"/>
      <c r="R32" s="15"/>
      <c r="S32" s="15">
        <v>52000</v>
      </c>
      <c r="T32" s="15">
        <v>843922</v>
      </c>
      <c r="U32" s="15">
        <v>221055</v>
      </c>
      <c r="V32" s="15"/>
      <c r="W32" s="15"/>
      <c r="X32" s="15"/>
      <c r="Y32" s="15">
        <v>13000</v>
      </c>
      <c r="Z32" s="15">
        <v>3221</v>
      </c>
      <c r="AA32" s="15"/>
      <c r="AB32" s="15"/>
      <c r="AC32" s="15"/>
      <c r="AD32" s="15"/>
      <c r="AE32" s="15"/>
      <c r="AF32" s="15"/>
      <c r="AG32" s="13"/>
    </row>
    <row r="33" spans="1:214" ht="30.75" customHeight="1" x14ac:dyDescent="0.25">
      <c r="A33" s="9">
        <v>28</v>
      </c>
      <c r="B33" s="20" t="s">
        <v>27</v>
      </c>
      <c r="C33" s="17">
        <f t="shared" si="0"/>
        <v>1248747</v>
      </c>
      <c r="D33" s="15">
        <f t="shared" si="1"/>
        <v>406711</v>
      </c>
      <c r="E33" s="15"/>
      <c r="F33" s="15"/>
      <c r="G33" s="15"/>
      <c r="H33" s="15"/>
      <c r="I33" s="15"/>
      <c r="J33" s="15"/>
      <c r="K33" s="15">
        <v>406711</v>
      </c>
      <c r="L33" s="15"/>
      <c r="M33" s="15"/>
      <c r="N33" s="15"/>
      <c r="O33" s="15"/>
      <c r="P33" s="15"/>
      <c r="Q33" s="15"/>
      <c r="R33" s="15"/>
      <c r="S33" s="15">
        <v>46800</v>
      </c>
      <c r="T33" s="15">
        <v>595834</v>
      </c>
      <c r="U33" s="15">
        <v>160816</v>
      </c>
      <c r="V33" s="15"/>
      <c r="W33" s="15"/>
      <c r="X33" s="15"/>
      <c r="Y33" s="15">
        <v>21000</v>
      </c>
      <c r="Z33" s="15"/>
      <c r="AA33" s="15"/>
      <c r="AB33" s="15">
        <v>17586</v>
      </c>
      <c r="AC33" s="15"/>
      <c r="AD33" s="15"/>
      <c r="AE33" s="15"/>
      <c r="AF33" s="15"/>
      <c r="AG33" s="13"/>
    </row>
    <row r="34" spans="1:214" ht="35.25" customHeight="1" x14ac:dyDescent="0.25">
      <c r="A34" s="9">
        <v>29</v>
      </c>
      <c r="B34" s="11" t="s">
        <v>30</v>
      </c>
      <c r="C34" s="17">
        <f t="shared" si="0"/>
        <v>3000336</v>
      </c>
      <c r="D34" s="15">
        <f t="shared" si="1"/>
        <v>708585</v>
      </c>
      <c r="E34" s="15"/>
      <c r="F34" s="15"/>
      <c r="G34" s="15"/>
      <c r="H34" s="15"/>
      <c r="I34" s="15"/>
      <c r="J34" s="15"/>
      <c r="K34" s="15">
        <v>708585</v>
      </c>
      <c r="L34" s="15"/>
      <c r="M34" s="15"/>
      <c r="N34" s="15"/>
      <c r="O34" s="15"/>
      <c r="P34" s="15"/>
      <c r="Q34" s="15"/>
      <c r="R34" s="15"/>
      <c r="S34" s="15">
        <v>136890</v>
      </c>
      <c r="T34" s="15">
        <v>1527782</v>
      </c>
      <c r="U34" s="15">
        <v>480059</v>
      </c>
      <c r="V34" s="15"/>
      <c r="W34" s="15"/>
      <c r="X34" s="15"/>
      <c r="Y34" s="15">
        <v>46000</v>
      </c>
      <c r="Z34" s="15"/>
      <c r="AA34" s="15"/>
      <c r="AB34" s="15">
        <v>100982</v>
      </c>
      <c r="AC34" s="15"/>
      <c r="AD34" s="15">
        <v>38</v>
      </c>
      <c r="AE34" s="15"/>
      <c r="AF34" s="15"/>
      <c r="AG34" s="13"/>
      <c r="AH34" s="3">
        <f ca="1">+AH34:AL34</f>
        <v>0</v>
      </c>
    </row>
    <row r="35" spans="1:214" ht="15.75" customHeight="1" x14ac:dyDescent="0.25">
      <c r="A35" s="9">
        <v>30</v>
      </c>
      <c r="B35" s="11" t="s">
        <v>31</v>
      </c>
      <c r="C35" s="17">
        <f t="shared" si="0"/>
        <v>609820</v>
      </c>
      <c r="D35" s="15">
        <f t="shared" si="1"/>
        <v>88446</v>
      </c>
      <c r="E35" s="15"/>
      <c r="F35" s="15"/>
      <c r="G35" s="15"/>
      <c r="H35" s="15"/>
      <c r="I35" s="15"/>
      <c r="J35" s="15"/>
      <c r="K35" s="15">
        <v>88446</v>
      </c>
      <c r="L35" s="15"/>
      <c r="M35" s="15"/>
      <c r="N35" s="15"/>
      <c r="O35" s="15"/>
      <c r="P35" s="15"/>
      <c r="Q35" s="15"/>
      <c r="R35" s="15"/>
      <c r="S35" s="15">
        <v>6240</v>
      </c>
      <c r="T35" s="15">
        <v>356981</v>
      </c>
      <c r="U35" s="15">
        <v>122553</v>
      </c>
      <c r="V35" s="15"/>
      <c r="W35" s="15"/>
      <c r="X35" s="15">
        <v>35600</v>
      </c>
      <c r="Y35" s="15">
        <v>0</v>
      </c>
      <c r="Z35" s="15"/>
      <c r="AA35" s="15"/>
      <c r="AB35" s="15"/>
      <c r="AC35" s="15"/>
      <c r="AD35" s="15"/>
      <c r="AE35" s="15"/>
      <c r="AF35" s="15"/>
      <c r="AG35" s="13"/>
    </row>
    <row r="36" spans="1:214" ht="34.5" customHeight="1" x14ac:dyDescent="0.25">
      <c r="A36" s="9">
        <v>31</v>
      </c>
      <c r="B36" s="11" t="s">
        <v>38</v>
      </c>
      <c r="C36" s="17">
        <f t="shared" si="0"/>
        <v>593278</v>
      </c>
      <c r="D36" s="15">
        <f t="shared" si="1"/>
        <v>300261</v>
      </c>
      <c r="E36" s="15"/>
      <c r="F36" s="15"/>
      <c r="G36" s="15"/>
      <c r="H36" s="15"/>
      <c r="I36" s="15"/>
      <c r="J36" s="15"/>
      <c r="K36" s="15">
        <v>300261</v>
      </c>
      <c r="L36" s="15"/>
      <c r="M36" s="15"/>
      <c r="N36" s="15"/>
      <c r="O36" s="15"/>
      <c r="P36" s="15"/>
      <c r="Q36" s="15"/>
      <c r="R36" s="15"/>
      <c r="S36" s="15">
        <v>10400</v>
      </c>
      <c r="T36" s="15">
        <v>214962</v>
      </c>
      <c r="U36" s="15">
        <v>39325</v>
      </c>
      <c r="V36" s="15"/>
      <c r="W36" s="15"/>
      <c r="X36" s="15"/>
      <c r="Y36" s="15">
        <v>25000</v>
      </c>
      <c r="Z36" s="15"/>
      <c r="AA36" s="15"/>
      <c r="AB36" s="15"/>
      <c r="AC36" s="15"/>
      <c r="AD36" s="15">
        <v>3330</v>
      </c>
      <c r="AE36" s="15"/>
      <c r="AF36" s="15"/>
      <c r="AG36" s="13"/>
    </row>
    <row r="37" spans="1:214" ht="18.75" customHeight="1" x14ac:dyDescent="0.25">
      <c r="A37" s="9">
        <v>32</v>
      </c>
      <c r="B37" s="11" t="s">
        <v>19</v>
      </c>
      <c r="C37" s="17">
        <f t="shared" si="0"/>
        <v>1413311</v>
      </c>
      <c r="D37" s="15">
        <f t="shared" si="1"/>
        <v>803398</v>
      </c>
      <c r="E37" s="15"/>
      <c r="F37" s="15"/>
      <c r="G37" s="15"/>
      <c r="H37" s="15"/>
      <c r="I37" s="15"/>
      <c r="J37" s="15"/>
      <c r="K37" s="15">
        <v>803398</v>
      </c>
      <c r="L37" s="15"/>
      <c r="M37" s="15"/>
      <c r="N37" s="15"/>
      <c r="O37" s="15"/>
      <c r="P37" s="15"/>
      <c r="Q37" s="15"/>
      <c r="R37" s="15"/>
      <c r="S37" s="15"/>
      <c r="T37" s="15">
        <v>424988</v>
      </c>
      <c r="U37" s="15">
        <v>83925</v>
      </c>
      <c r="V37" s="15"/>
      <c r="W37" s="15"/>
      <c r="X37" s="15"/>
      <c r="Y37" s="15">
        <v>101000</v>
      </c>
      <c r="Z37" s="15"/>
      <c r="AA37" s="15"/>
      <c r="AB37" s="15"/>
      <c r="AC37" s="15"/>
      <c r="AD37" s="15"/>
      <c r="AE37" s="15"/>
      <c r="AF37" s="15"/>
      <c r="AG37" s="13"/>
    </row>
    <row r="38" spans="1:214" ht="18" customHeight="1" x14ac:dyDescent="0.25">
      <c r="A38" s="9">
        <v>33</v>
      </c>
      <c r="B38" s="11" t="s">
        <v>20</v>
      </c>
      <c r="C38" s="17">
        <f t="shared" si="0"/>
        <v>734088</v>
      </c>
      <c r="D38" s="15">
        <f t="shared" si="1"/>
        <v>659102</v>
      </c>
      <c r="E38" s="15"/>
      <c r="F38" s="15"/>
      <c r="G38" s="15"/>
      <c r="H38" s="15"/>
      <c r="I38" s="15"/>
      <c r="J38" s="15"/>
      <c r="K38" s="15">
        <v>659102</v>
      </c>
      <c r="L38" s="15"/>
      <c r="M38" s="15"/>
      <c r="N38" s="15"/>
      <c r="O38" s="15"/>
      <c r="P38" s="15"/>
      <c r="Q38" s="15"/>
      <c r="R38" s="15"/>
      <c r="S38" s="15"/>
      <c r="T38" s="15"/>
      <c r="U38" s="15">
        <v>28923</v>
      </c>
      <c r="V38" s="15"/>
      <c r="W38" s="15"/>
      <c r="X38" s="15"/>
      <c r="Y38" s="23">
        <v>46000</v>
      </c>
      <c r="Z38" s="15"/>
      <c r="AA38" s="15"/>
      <c r="AB38" s="15"/>
      <c r="AC38" s="15"/>
      <c r="AD38" s="15">
        <v>63</v>
      </c>
      <c r="AE38" s="15"/>
      <c r="AF38" s="15"/>
      <c r="AG38" s="13"/>
    </row>
    <row r="39" spans="1:214" ht="15.75" customHeight="1" x14ac:dyDescent="0.25">
      <c r="A39" s="9">
        <v>34</v>
      </c>
      <c r="B39" s="11" t="s">
        <v>32</v>
      </c>
      <c r="C39" s="17">
        <f t="shared" si="0"/>
        <v>618465</v>
      </c>
      <c r="D39" s="15">
        <f t="shared" si="1"/>
        <v>398607</v>
      </c>
      <c r="E39" s="15"/>
      <c r="F39" s="15"/>
      <c r="G39" s="15"/>
      <c r="H39" s="15"/>
      <c r="I39" s="15"/>
      <c r="J39" s="15">
        <v>4000</v>
      </c>
      <c r="K39" s="15">
        <v>394607</v>
      </c>
      <c r="L39" s="15"/>
      <c r="M39" s="15"/>
      <c r="N39" s="15"/>
      <c r="O39" s="15"/>
      <c r="P39" s="15"/>
      <c r="Q39" s="15"/>
      <c r="R39" s="15"/>
      <c r="S39" s="15"/>
      <c r="T39" s="15"/>
      <c r="U39" s="15">
        <v>28924</v>
      </c>
      <c r="V39" s="15"/>
      <c r="W39" s="15"/>
      <c r="X39" s="15"/>
      <c r="Y39" s="15">
        <v>159500</v>
      </c>
      <c r="Z39" s="15"/>
      <c r="AA39" s="15"/>
      <c r="AB39" s="15"/>
      <c r="AC39" s="15"/>
      <c r="AD39" s="15">
        <v>31434</v>
      </c>
      <c r="AE39" s="15"/>
      <c r="AF39" s="15"/>
      <c r="AG39" s="13"/>
    </row>
    <row r="40" spans="1:214" ht="16.5" customHeight="1" x14ac:dyDescent="0.25">
      <c r="A40" s="9">
        <v>35</v>
      </c>
      <c r="B40" s="11" t="s">
        <v>33</v>
      </c>
      <c r="C40" s="17">
        <f t="shared" si="0"/>
        <v>231188</v>
      </c>
      <c r="D40" s="15">
        <f t="shared" si="1"/>
        <v>121451</v>
      </c>
      <c r="E40" s="15"/>
      <c r="F40" s="15"/>
      <c r="G40" s="15"/>
      <c r="H40" s="15"/>
      <c r="I40" s="15"/>
      <c r="J40" s="15"/>
      <c r="K40" s="15">
        <v>121451</v>
      </c>
      <c r="L40" s="15"/>
      <c r="M40" s="15"/>
      <c r="N40" s="15"/>
      <c r="O40" s="15"/>
      <c r="P40" s="15"/>
      <c r="Q40" s="15"/>
      <c r="R40" s="15"/>
      <c r="S40" s="15"/>
      <c r="T40" s="15"/>
      <c r="U40" s="15">
        <v>99372</v>
      </c>
      <c r="V40" s="15"/>
      <c r="W40" s="15"/>
      <c r="X40" s="15"/>
      <c r="Y40" s="15">
        <v>10000</v>
      </c>
      <c r="Z40" s="15"/>
      <c r="AA40" s="15"/>
      <c r="AB40" s="15"/>
      <c r="AC40" s="15"/>
      <c r="AD40" s="15">
        <v>365</v>
      </c>
      <c r="AE40" s="15"/>
      <c r="AF40" s="15"/>
      <c r="AG40" s="13"/>
    </row>
    <row r="41" spans="1:214" ht="18" customHeight="1" x14ac:dyDescent="0.25">
      <c r="A41" s="9">
        <v>36</v>
      </c>
      <c r="B41" s="11" t="s">
        <v>22</v>
      </c>
      <c r="C41" s="17">
        <f t="shared" si="0"/>
        <v>35210309</v>
      </c>
      <c r="D41" s="17">
        <f t="shared" ref="D41:S41" si="2">SUM(D6:D40)</f>
        <v>19212372</v>
      </c>
      <c r="E41" s="17">
        <f t="shared" si="2"/>
        <v>3204020</v>
      </c>
      <c r="F41" s="17">
        <f t="shared" si="2"/>
        <v>177678</v>
      </c>
      <c r="G41" s="17">
        <f t="shared" si="2"/>
        <v>13000</v>
      </c>
      <c r="H41" s="17">
        <f t="shared" si="2"/>
        <v>94894</v>
      </c>
      <c r="I41" s="17">
        <f t="shared" si="2"/>
        <v>2096031</v>
      </c>
      <c r="J41" s="17">
        <f t="shared" si="2"/>
        <v>42500</v>
      </c>
      <c r="K41" s="17">
        <f t="shared" si="2"/>
        <v>5742317</v>
      </c>
      <c r="L41" s="17">
        <f t="shared" si="2"/>
        <v>96870</v>
      </c>
      <c r="M41" s="17">
        <f t="shared" si="2"/>
        <v>3983868</v>
      </c>
      <c r="N41" s="17">
        <f t="shared" si="2"/>
        <v>412624</v>
      </c>
      <c r="O41" s="17">
        <f t="shared" si="2"/>
        <v>1268097</v>
      </c>
      <c r="P41" s="17">
        <f t="shared" si="2"/>
        <v>305141</v>
      </c>
      <c r="Q41" s="17">
        <f t="shared" si="2"/>
        <v>1757332</v>
      </c>
      <c r="R41" s="17">
        <f t="shared" si="2"/>
        <v>18000</v>
      </c>
      <c r="S41" s="17">
        <f t="shared" si="2"/>
        <v>3138556</v>
      </c>
      <c r="T41" s="17">
        <f t="shared" ref="T41:AF41" si="3">SUM(T6:T40)</f>
        <v>5888997</v>
      </c>
      <c r="U41" s="17">
        <f t="shared" si="3"/>
        <v>1762603</v>
      </c>
      <c r="V41" s="17">
        <f t="shared" si="3"/>
        <v>0</v>
      </c>
      <c r="W41" s="17">
        <f t="shared" si="3"/>
        <v>0</v>
      </c>
      <c r="X41" s="17">
        <f t="shared" si="3"/>
        <v>35600</v>
      </c>
      <c r="Y41" s="17">
        <f t="shared" si="3"/>
        <v>628000</v>
      </c>
      <c r="Z41" s="17">
        <f t="shared" si="3"/>
        <v>2700826</v>
      </c>
      <c r="AA41" s="17">
        <f t="shared" si="3"/>
        <v>45212</v>
      </c>
      <c r="AB41" s="17">
        <f t="shared" si="3"/>
        <v>133392</v>
      </c>
      <c r="AC41" s="17">
        <f t="shared" si="3"/>
        <v>1396172</v>
      </c>
      <c r="AD41" s="17">
        <f t="shared" si="3"/>
        <v>127094</v>
      </c>
      <c r="AE41" s="17">
        <f t="shared" si="3"/>
        <v>76223</v>
      </c>
      <c r="AF41" s="17">
        <f t="shared" si="3"/>
        <v>65262</v>
      </c>
      <c r="AG41" s="13"/>
    </row>
    <row r="42" spans="1:214" x14ac:dyDescent="0.25">
      <c r="C42" s="14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HF42" s="4"/>
    </row>
    <row r="43" spans="1:214" x14ac:dyDescent="0.25">
      <c r="C43" s="14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HF43" s="4"/>
    </row>
    <row r="44" spans="1:214" x14ac:dyDescent="0.25">
      <c r="C44" s="14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HF44" s="4"/>
    </row>
    <row r="45" spans="1:214" x14ac:dyDescent="0.25">
      <c r="C45" s="14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HF45" s="4"/>
    </row>
    <row r="46" spans="1:214" x14ac:dyDescent="0.25">
      <c r="C46" s="14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HF46" s="4"/>
    </row>
    <row r="47" spans="1:214" x14ac:dyDescent="0.25">
      <c r="C47" s="14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HF47" s="4"/>
    </row>
    <row r="48" spans="1:214" x14ac:dyDescent="0.25">
      <c r="C48" s="14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HF48" s="4"/>
    </row>
    <row r="49" spans="3:214" x14ac:dyDescent="0.25">
      <c r="C49" s="14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HF49" s="4"/>
    </row>
    <row r="50" spans="3:214" x14ac:dyDescent="0.25">
      <c r="C50" s="14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HF50" s="4"/>
    </row>
    <row r="51" spans="3:214" x14ac:dyDescent="0.25">
      <c r="C51" s="14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HF51" s="4"/>
    </row>
    <row r="52" spans="3:214" x14ac:dyDescent="0.25">
      <c r="C52" s="14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HF52" s="4"/>
    </row>
    <row r="53" spans="3:214" x14ac:dyDescent="0.25">
      <c r="C53" s="14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HF53" s="4"/>
    </row>
    <row r="54" spans="3:214" x14ac:dyDescent="0.25">
      <c r="C54" s="14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HF54" s="4"/>
    </row>
    <row r="55" spans="3:214" x14ac:dyDescent="0.25">
      <c r="HF55" s="4"/>
    </row>
    <row r="56" spans="3:214" x14ac:dyDescent="0.25">
      <c r="HF56" s="4"/>
    </row>
    <row r="57" spans="3:214" x14ac:dyDescent="0.25">
      <c r="HF57" s="4"/>
    </row>
    <row r="58" spans="3:214" x14ac:dyDescent="0.25">
      <c r="HF58" s="4"/>
    </row>
    <row r="59" spans="3:214" x14ac:dyDescent="0.25">
      <c r="HF59" s="4"/>
    </row>
    <row r="60" spans="3:214" x14ac:dyDescent="0.25">
      <c r="HF60" s="4"/>
    </row>
    <row r="61" spans="3:214" x14ac:dyDescent="0.25">
      <c r="HF61" s="4"/>
    </row>
    <row r="62" spans="3:214" x14ac:dyDescent="0.25">
      <c r="HF62" s="4"/>
    </row>
    <row r="63" spans="3:214" x14ac:dyDescent="0.25">
      <c r="HF63" s="4"/>
    </row>
    <row r="64" spans="3:214" x14ac:dyDescent="0.25">
      <c r="HF64" s="4"/>
    </row>
    <row r="65" spans="213:214" x14ac:dyDescent="0.25">
      <c r="HF65" s="4"/>
    </row>
    <row r="66" spans="213:214" x14ac:dyDescent="0.25">
      <c r="HF66" s="4"/>
    </row>
    <row r="67" spans="213:214" x14ac:dyDescent="0.25">
      <c r="HF67" s="4"/>
    </row>
    <row r="68" spans="213:214" x14ac:dyDescent="0.25">
      <c r="HF68" s="4"/>
    </row>
    <row r="69" spans="213:214" x14ac:dyDescent="0.25">
      <c r="HF69" s="4"/>
    </row>
    <row r="70" spans="213:214" x14ac:dyDescent="0.25">
      <c r="HE70" s="4"/>
      <c r="HF70" s="4"/>
    </row>
    <row r="71" spans="213:214" x14ac:dyDescent="0.25">
      <c r="HF71" s="4"/>
    </row>
    <row r="72" spans="213:214" x14ac:dyDescent="0.25">
      <c r="HF72" s="4"/>
    </row>
    <row r="73" spans="213:214" x14ac:dyDescent="0.25">
      <c r="HF73" s="4"/>
    </row>
    <row r="74" spans="213:214" x14ac:dyDescent="0.25">
      <c r="HF74" s="4"/>
    </row>
    <row r="75" spans="213:214" x14ac:dyDescent="0.25">
      <c r="HF75" s="4"/>
    </row>
    <row r="76" spans="213:214" x14ac:dyDescent="0.25">
      <c r="HF76" s="4"/>
    </row>
    <row r="77" spans="213:214" x14ac:dyDescent="0.25">
      <c r="HF77" s="4"/>
    </row>
    <row r="78" spans="213:214" x14ac:dyDescent="0.25">
      <c r="HF78" s="4"/>
    </row>
    <row r="79" spans="213:214" x14ac:dyDescent="0.25">
      <c r="HF79" s="4"/>
    </row>
    <row r="80" spans="213:214" x14ac:dyDescent="0.25">
      <c r="HF80" s="4"/>
    </row>
    <row r="81" spans="214:214" x14ac:dyDescent="0.25">
      <c r="HF81" s="4"/>
    </row>
    <row r="82" spans="214:214" x14ac:dyDescent="0.25">
      <c r="HF82" s="4"/>
    </row>
    <row r="83" spans="214:214" x14ac:dyDescent="0.25">
      <c r="HF83" s="4"/>
    </row>
    <row r="84" spans="214:214" x14ac:dyDescent="0.25">
      <c r="HF84" s="4"/>
    </row>
    <row r="85" spans="214:214" x14ac:dyDescent="0.25">
      <c r="HF85" s="4"/>
    </row>
    <row r="86" spans="214:214" x14ac:dyDescent="0.25">
      <c r="HF86" s="4"/>
    </row>
    <row r="87" spans="214:214" x14ac:dyDescent="0.25">
      <c r="HF87" s="4"/>
    </row>
    <row r="88" spans="214:214" x14ac:dyDescent="0.25">
      <c r="HF88" s="4"/>
    </row>
    <row r="89" spans="214:214" x14ac:dyDescent="0.25">
      <c r="HF89" s="4"/>
    </row>
  </sheetData>
  <autoFilter ref="A1:C41" xr:uid="{00000000-0009-0000-0000-000000000000}">
    <filterColumn colId="0" showButton="0"/>
    <filterColumn colId="1" showButton="0"/>
    <filterColumn colId="2" showButton="0"/>
  </autoFilter>
  <mergeCells count="6">
    <mergeCell ref="A1:AF2"/>
    <mergeCell ref="S4:AF4"/>
    <mergeCell ref="C4:C5"/>
    <mergeCell ref="A4:A5"/>
    <mergeCell ref="B4:B5"/>
    <mergeCell ref="D4:R4"/>
  </mergeCells>
  <phoneticPr fontId="1" type="noConversion"/>
  <pageMargins left="0.15748031496062992" right="0" top="0" bottom="0" header="0" footer="0"/>
  <pageSetup paperSize="9" scale="8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2</vt:i4>
      </vt:variant>
    </vt:vector>
  </HeadingPairs>
  <TitlesOfParts>
    <vt:vector size="3" baseType="lpstr">
      <vt:lpstr>išlaidos</vt:lpstr>
      <vt:lpstr>išlaidos!išlaidos_ir_deleguotos__koregavimui__sprendimas_List</vt:lpstr>
      <vt:lpstr>išlaidos!Print_Titles</vt:lpstr>
    </vt:vector>
  </TitlesOfParts>
  <Company>Finansų skyrius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Danguolė Vėlavičiutė</dc:creator>
  <cp:lastModifiedBy>Admin</cp:lastModifiedBy>
  <cp:lastPrinted>2022-02-15T06:53:11Z</cp:lastPrinted>
  <dcterms:created xsi:type="dcterms:W3CDTF">2005-12-11T10:52:30Z</dcterms:created>
  <dcterms:modified xsi:type="dcterms:W3CDTF">2022-02-15T08:21:22Z</dcterms:modified>
</cp:coreProperties>
</file>